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https://d.docs.live.net/12c13c47c90c5f08/Escritorio/ULTRAFONDO/ULTRAFONDO 2025/SUPER BREVET ANDALUCIA DE COSTA A COSTA/"/>
    </mc:Choice>
  </mc:AlternateContent>
  <xr:revisionPtr revIDLastSave="22" documentId="8_{9C1555DE-C0A8-452D-ACE3-3C73D2B604E6}" xr6:coauthVersionLast="47" xr6:coauthVersionMax="47" xr10:uidLastSave="{1F4BCC49-4C40-4558-AA63-C9453B9AB747}"/>
  <bookViews>
    <workbookView xWindow="-108" yWindow="-108" windowWidth="23256" windowHeight="12456" xr2:uid="{00000000-000D-0000-FFFF-FFFF00000000}"/>
  </bookViews>
  <sheets>
    <sheet name="andalucia de costa a costa" sheetId="1" r:id="rId1"/>
    <sheet name="carnet de ruta HOJA 1-6" sheetId="3" state="hidden" r:id="rId2"/>
    <sheet name="carnet de ruta HOJA 3-4" sheetId="4" state="hidden" r:id="rId3"/>
    <sheet name="carnet de ruta HOJA 5-2" sheetId="5" state="hidden" r:id="rId4"/>
    <sheet name="portada carnet de ruta" sheetId="6" state="hidden" r:id="rId5"/>
    <sheet name="reglamento" sheetId="7" state="hidden" r:id="rId6"/>
    <sheet name="Hoja1" sheetId="8" state="hidden" r:id="rId7"/>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9" i="1" l="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1" i="1"/>
  <c r="P92" i="1"/>
  <c r="P93" i="1"/>
  <c r="P94" i="1"/>
  <c r="P95" i="1"/>
  <c r="P96" i="1"/>
  <c r="P97" i="1"/>
  <c r="P98" i="1"/>
  <c r="P99" i="1"/>
  <c r="P100" i="1"/>
  <c r="P101" i="1"/>
  <c r="P103" i="1"/>
  <c r="P104" i="1"/>
  <c r="P105" i="1"/>
  <c r="P106" i="1"/>
  <c r="P107" i="1"/>
  <c r="P108" i="1"/>
  <c r="P109" i="1"/>
  <c r="P110" i="1"/>
  <c r="P111" i="1"/>
  <c r="P112" i="1"/>
  <c r="P113" i="1"/>
  <c r="P114" i="1"/>
  <c r="P115" i="1"/>
  <c r="P116" i="1"/>
  <c r="P117" i="1"/>
  <c r="P118"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P50" i="1" s="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P90" i="1" s="1"/>
  <c r="O91" i="1"/>
  <c r="O92" i="1"/>
  <c r="O93" i="1"/>
  <c r="O94" i="1"/>
  <c r="O95" i="1"/>
  <c r="O96" i="1"/>
  <c r="O97" i="1"/>
  <c r="O98" i="1"/>
  <c r="O99" i="1"/>
  <c r="O100" i="1"/>
  <c r="O101" i="1"/>
  <c r="O102" i="1"/>
  <c r="P102" i="1" s="1"/>
  <c r="O103" i="1"/>
  <c r="O104" i="1"/>
  <c r="O105" i="1"/>
  <c r="O106" i="1"/>
  <c r="O107" i="1"/>
  <c r="O108" i="1"/>
  <c r="O109" i="1"/>
  <c r="O110" i="1"/>
  <c r="O111" i="1"/>
  <c r="O112" i="1"/>
  <c r="O113" i="1"/>
  <c r="O114" i="1"/>
  <c r="O115" i="1"/>
  <c r="O116" i="1"/>
  <c r="O117" i="1"/>
  <c r="O118" i="1"/>
  <c r="O119" i="1"/>
  <c r="P119" i="1" s="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8" i="1"/>
  <c r="F164" i="1"/>
  <c r="F154" i="1"/>
  <c r="F128" i="1"/>
  <c r="F119" i="1"/>
  <c r="F110" i="1"/>
  <c r="F102" i="1"/>
  <c r="F90" i="1"/>
  <c r="F77" i="1"/>
  <c r="F69" i="1"/>
  <c r="F50" i="1"/>
  <c r="F32" i="1"/>
  <c r="F25" i="1"/>
  <c r="F26" i="1"/>
  <c r="F27" i="1"/>
  <c r="F28" i="1"/>
  <c r="F29" i="1"/>
  <c r="F30" i="1"/>
  <c r="F31" i="1"/>
  <c r="F33" i="1"/>
  <c r="F34" i="1"/>
  <c r="F35" i="1"/>
  <c r="F36" i="1"/>
  <c r="F37" i="1"/>
  <c r="F38" i="1"/>
  <c r="F39" i="1"/>
  <c r="F40" i="1"/>
  <c r="F41" i="1"/>
  <c r="F42" i="1"/>
  <c r="F43" i="1"/>
  <c r="F44" i="1"/>
  <c r="F45" i="1"/>
  <c r="F46" i="1"/>
  <c r="F47" i="1"/>
  <c r="F48" i="1"/>
  <c r="F49" i="1"/>
  <c r="F51" i="1"/>
  <c r="F52" i="1"/>
  <c r="F53" i="1"/>
  <c r="F54" i="1"/>
  <c r="F55" i="1"/>
  <c r="F56" i="1"/>
  <c r="F57" i="1"/>
  <c r="F58" i="1"/>
  <c r="F59" i="1"/>
  <c r="F60" i="1"/>
  <c r="F61" i="1"/>
  <c r="F62" i="1"/>
  <c r="F63" i="1"/>
  <c r="F64" i="1"/>
  <c r="F65" i="1"/>
  <c r="F66" i="1"/>
  <c r="F67" i="1"/>
  <c r="F68" i="1"/>
  <c r="F70" i="1"/>
  <c r="F71" i="1"/>
  <c r="F72" i="1"/>
  <c r="F73" i="1"/>
  <c r="F74" i="1"/>
  <c r="F75" i="1"/>
  <c r="F76" i="1"/>
  <c r="F78" i="1"/>
  <c r="F79" i="1"/>
  <c r="F80" i="1"/>
  <c r="F81" i="1"/>
  <c r="F82" i="1"/>
  <c r="F83" i="1"/>
  <c r="F84" i="1"/>
  <c r="F85" i="1"/>
  <c r="F86" i="1"/>
  <c r="F87" i="1"/>
  <c r="F88" i="1"/>
  <c r="F89" i="1"/>
  <c r="F91" i="1"/>
  <c r="F92" i="1"/>
  <c r="F93" i="1"/>
  <c r="F94" i="1"/>
  <c r="F95" i="1"/>
  <c r="F96" i="1"/>
  <c r="F97" i="1"/>
  <c r="F98" i="1"/>
  <c r="F99" i="1"/>
  <c r="F100" i="1"/>
  <c r="F101" i="1"/>
  <c r="F103" i="1"/>
  <c r="F104" i="1"/>
  <c r="F105" i="1"/>
  <c r="F106" i="1"/>
  <c r="F107" i="1"/>
  <c r="F108" i="1"/>
  <c r="F109" i="1"/>
  <c r="F111" i="1"/>
  <c r="F112" i="1"/>
  <c r="F113" i="1"/>
  <c r="F114" i="1"/>
  <c r="F115" i="1"/>
  <c r="F116" i="1"/>
  <c r="F117" i="1"/>
  <c r="F118" i="1"/>
  <c r="F120" i="1"/>
  <c r="F121" i="1"/>
  <c r="F122" i="1"/>
  <c r="F123" i="1"/>
  <c r="F124" i="1"/>
  <c r="F125" i="1"/>
  <c r="F126" i="1"/>
  <c r="F127"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5" i="1"/>
  <c r="F156" i="1"/>
  <c r="F157" i="1"/>
  <c r="F158" i="1"/>
  <c r="F159" i="1"/>
  <c r="F160" i="1"/>
  <c r="F161" i="1"/>
  <c r="F162" i="1"/>
  <c r="F163" i="1"/>
  <c r="F24" i="1"/>
  <c r="I170" i="1"/>
  <c r="I171" i="1"/>
  <c r="I172" i="1"/>
  <c r="I173" i="1"/>
  <c r="I174" i="1"/>
  <c r="I175" i="1"/>
  <c r="I176" i="1"/>
  <c r="I177" i="1"/>
  <c r="I178" i="1"/>
  <c r="I179" i="1"/>
  <c r="I180" i="1"/>
  <c r="I169" i="1"/>
  <c r="I168" i="1"/>
  <c r="F19" i="1"/>
  <c r="F20" i="1"/>
  <c r="F21" i="1"/>
  <c r="F22" i="1"/>
  <c r="F23" i="1"/>
  <c r="H18" i="1"/>
  <c r="J162" i="1"/>
  <c r="K162" i="1" s="1"/>
  <c r="L162" i="1"/>
  <c r="N162" i="1"/>
  <c r="J100" i="1"/>
  <c r="K100" i="1" s="1"/>
  <c r="L100" i="1"/>
  <c r="N100" i="1"/>
  <c r="J84" i="1"/>
  <c r="K84" i="1" s="1"/>
  <c r="L84" i="1"/>
  <c r="N84" i="1"/>
  <c r="J79" i="1"/>
  <c r="K79" i="1" s="1"/>
  <c r="L79" i="1" s="1"/>
  <c r="N79" i="1" s="1"/>
  <c r="F165" i="1" l="1"/>
  <c r="N41" i="1"/>
  <c r="N42" i="1"/>
  <c r="N43" i="1"/>
  <c r="N44" i="1"/>
  <c r="N45" i="1"/>
  <c r="N46" i="1"/>
  <c r="N47" i="1"/>
  <c r="N48" i="1"/>
  <c r="N49" i="1"/>
  <c r="N51" i="1"/>
  <c r="N52" i="1"/>
  <c r="N53" i="1"/>
  <c r="N54" i="1"/>
  <c r="N55" i="1"/>
  <c r="N56" i="1"/>
  <c r="N57" i="1"/>
  <c r="N58" i="1"/>
  <c r="N60" i="1"/>
  <c r="N61" i="1"/>
  <c r="N62" i="1"/>
  <c r="N63" i="1"/>
  <c r="N64" i="1"/>
  <c r="N65" i="1"/>
  <c r="N67" i="1"/>
  <c r="N68" i="1"/>
  <c r="N70" i="1"/>
  <c r="N71" i="1"/>
  <c r="N72" i="1"/>
  <c r="N73" i="1"/>
  <c r="N74" i="1"/>
  <c r="N76" i="1"/>
  <c r="N80" i="1"/>
  <c r="N82" i="1"/>
  <c r="N83" i="1"/>
  <c r="N86" i="1"/>
  <c r="N87" i="1"/>
  <c r="N88" i="1"/>
  <c r="N89" i="1"/>
  <c r="N92" i="1"/>
  <c r="N93" i="1"/>
  <c r="N94" i="1"/>
  <c r="N95" i="1"/>
  <c r="N96" i="1"/>
  <c r="N97" i="1"/>
  <c r="N98" i="1"/>
  <c r="N99" i="1"/>
  <c r="N101" i="1"/>
  <c r="N103" i="1"/>
  <c r="N104" i="1"/>
  <c r="N105" i="1"/>
  <c r="N106" i="1"/>
  <c r="N107" i="1"/>
  <c r="N109" i="1"/>
  <c r="N111" i="1"/>
  <c r="N112" i="1"/>
  <c r="N113" i="1"/>
  <c r="N114" i="1"/>
  <c r="N116" i="1"/>
  <c r="N117" i="1"/>
  <c r="N118" i="1"/>
  <c r="N120" i="1"/>
  <c r="N121" i="1"/>
  <c r="N122" i="1"/>
  <c r="N124" i="1"/>
  <c r="N125" i="1"/>
  <c r="N126" i="1"/>
  <c r="N127" i="1"/>
  <c r="N129" i="1"/>
  <c r="N130" i="1"/>
  <c r="N131" i="1"/>
  <c r="N132" i="1"/>
  <c r="N133" i="1"/>
  <c r="N135" i="1"/>
  <c r="N136" i="1"/>
  <c r="N137" i="1"/>
  <c r="N138" i="1"/>
  <c r="N139" i="1"/>
  <c r="N140" i="1"/>
  <c r="N141" i="1"/>
  <c r="N143" i="1"/>
  <c r="N144" i="1"/>
  <c r="N146" i="1"/>
  <c r="N147" i="1"/>
  <c r="N148" i="1"/>
  <c r="N149" i="1"/>
  <c r="N150" i="1"/>
  <c r="N151" i="1"/>
  <c r="N152" i="1"/>
  <c r="N153" i="1"/>
  <c r="N155" i="1"/>
  <c r="N156" i="1"/>
  <c r="N158" i="1"/>
  <c r="N160" i="1"/>
  <c r="N161" i="1"/>
  <c r="N163" i="1"/>
  <c r="L33" i="1"/>
  <c r="L34" i="1"/>
  <c r="L35" i="1"/>
  <c r="L36" i="1"/>
  <c r="L37" i="1"/>
  <c r="L38" i="1"/>
  <c r="L39" i="1"/>
  <c r="L41" i="1"/>
  <c r="L42" i="1"/>
  <c r="L43" i="1"/>
  <c r="L44" i="1"/>
  <c r="L45" i="1"/>
  <c r="L46" i="1"/>
  <c r="L47" i="1"/>
  <c r="L48" i="1"/>
  <c r="L49" i="1"/>
  <c r="L51" i="1"/>
  <c r="L52" i="1"/>
  <c r="L53" i="1"/>
  <c r="L54" i="1"/>
  <c r="L55" i="1"/>
  <c r="L56" i="1"/>
  <c r="L57" i="1"/>
  <c r="L58" i="1"/>
  <c r="L60" i="1"/>
  <c r="L61" i="1"/>
  <c r="L62" i="1"/>
  <c r="L63" i="1"/>
  <c r="L64" i="1"/>
  <c r="L65" i="1"/>
  <c r="L67" i="1"/>
  <c r="L68" i="1"/>
  <c r="L70" i="1"/>
  <c r="L71" i="1"/>
  <c r="L72" i="1"/>
  <c r="L73" i="1"/>
  <c r="L74" i="1"/>
  <c r="L76" i="1"/>
  <c r="L80" i="1"/>
  <c r="L82" i="1"/>
  <c r="L83" i="1"/>
  <c r="L86" i="1"/>
  <c r="L87" i="1"/>
  <c r="L88" i="1"/>
  <c r="L89" i="1"/>
  <c r="L92" i="1"/>
  <c r="L93" i="1"/>
  <c r="L94" i="1"/>
  <c r="L95" i="1"/>
  <c r="L96" i="1"/>
  <c r="L97" i="1"/>
  <c r="L98" i="1"/>
  <c r="L99" i="1"/>
  <c r="L101" i="1"/>
  <c r="L103" i="1"/>
  <c r="L104" i="1"/>
  <c r="L105" i="1"/>
  <c r="L106" i="1"/>
  <c r="L107" i="1"/>
  <c r="L109" i="1"/>
  <c r="L111" i="1"/>
  <c r="L112" i="1"/>
  <c r="L113" i="1"/>
  <c r="L114" i="1"/>
  <c r="L116" i="1"/>
  <c r="L117" i="1"/>
  <c r="L118" i="1"/>
  <c r="L120" i="1"/>
  <c r="L121" i="1"/>
  <c r="L122" i="1"/>
  <c r="L124" i="1"/>
  <c r="L125" i="1"/>
  <c r="L126" i="1"/>
  <c r="L127" i="1"/>
  <c r="L129" i="1"/>
  <c r="L130" i="1"/>
  <c r="L131" i="1"/>
  <c r="L132" i="1"/>
  <c r="L133" i="1"/>
  <c r="L135" i="1"/>
  <c r="L136" i="1"/>
  <c r="L137" i="1"/>
  <c r="L138" i="1"/>
  <c r="L139" i="1"/>
  <c r="L140" i="1"/>
  <c r="L141" i="1"/>
  <c r="L143" i="1"/>
  <c r="L144" i="1"/>
  <c r="L146" i="1"/>
  <c r="L147" i="1"/>
  <c r="L148" i="1"/>
  <c r="L149" i="1"/>
  <c r="L150" i="1"/>
  <c r="L151" i="1"/>
  <c r="L152" i="1"/>
  <c r="L153" i="1"/>
  <c r="L155" i="1"/>
  <c r="L156" i="1"/>
  <c r="L158" i="1"/>
  <c r="L160" i="1"/>
  <c r="L161" i="1"/>
  <c r="L163" i="1"/>
  <c r="J33" i="1"/>
  <c r="K33" i="1" s="1"/>
  <c r="J34" i="1"/>
  <c r="K34" i="1" s="1"/>
  <c r="J35" i="1"/>
  <c r="K35" i="1" s="1"/>
  <c r="J36" i="1"/>
  <c r="K36" i="1" s="1"/>
  <c r="J37" i="1"/>
  <c r="K37" i="1" s="1"/>
  <c r="J38" i="1"/>
  <c r="K38" i="1" s="1"/>
  <c r="J39" i="1"/>
  <c r="K39" i="1" s="1"/>
  <c r="J41" i="1"/>
  <c r="K41" i="1" s="1"/>
  <c r="J42" i="1"/>
  <c r="K42" i="1" s="1"/>
  <c r="J43" i="1"/>
  <c r="K43" i="1" s="1"/>
  <c r="J44" i="1"/>
  <c r="K44" i="1" s="1"/>
  <c r="J45" i="1"/>
  <c r="K45" i="1" s="1"/>
  <c r="J46" i="1"/>
  <c r="K46" i="1" s="1"/>
  <c r="J47" i="1"/>
  <c r="K47" i="1" s="1"/>
  <c r="J48" i="1"/>
  <c r="K48" i="1" s="1"/>
  <c r="J49" i="1"/>
  <c r="K49" i="1" s="1"/>
  <c r="J51" i="1"/>
  <c r="K51" i="1" s="1"/>
  <c r="J52" i="1"/>
  <c r="K52" i="1" s="1"/>
  <c r="J53" i="1"/>
  <c r="K53" i="1" s="1"/>
  <c r="J54" i="1"/>
  <c r="K54" i="1" s="1"/>
  <c r="J55" i="1"/>
  <c r="K55" i="1" s="1"/>
  <c r="J56" i="1"/>
  <c r="K56" i="1" s="1"/>
  <c r="J57" i="1"/>
  <c r="K57" i="1" s="1"/>
  <c r="J58" i="1"/>
  <c r="K58" i="1" s="1"/>
  <c r="J60" i="1"/>
  <c r="K60" i="1" s="1"/>
  <c r="J61" i="1"/>
  <c r="K61" i="1" s="1"/>
  <c r="J62" i="1"/>
  <c r="K62" i="1" s="1"/>
  <c r="J63" i="1"/>
  <c r="K63" i="1" s="1"/>
  <c r="J64" i="1"/>
  <c r="K64" i="1" s="1"/>
  <c r="J65" i="1"/>
  <c r="K65" i="1" s="1"/>
  <c r="J67" i="1"/>
  <c r="K67" i="1" s="1"/>
  <c r="J68" i="1"/>
  <c r="K68" i="1" s="1"/>
  <c r="J69" i="1"/>
  <c r="K69" i="1" s="1"/>
  <c r="L69" i="1" s="1"/>
  <c r="N69" i="1" s="1"/>
  <c r="J70" i="1"/>
  <c r="K70" i="1" s="1"/>
  <c r="J71" i="1"/>
  <c r="K71" i="1" s="1"/>
  <c r="J72" i="1"/>
  <c r="K72" i="1" s="1"/>
  <c r="J73" i="1"/>
  <c r="K73" i="1" s="1"/>
  <c r="J74" i="1"/>
  <c r="K74" i="1" s="1"/>
  <c r="J76" i="1"/>
  <c r="K76" i="1" s="1"/>
  <c r="J80" i="1"/>
  <c r="K80" i="1" s="1"/>
  <c r="J81" i="1"/>
  <c r="K81" i="1" s="1"/>
  <c r="L81" i="1" s="1"/>
  <c r="N81" i="1" s="1"/>
  <c r="J82" i="1"/>
  <c r="K82" i="1" s="1"/>
  <c r="J83" i="1"/>
  <c r="K83" i="1" s="1"/>
  <c r="J86" i="1"/>
  <c r="K86" i="1" s="1"/>
  <c r="J87" i="1"/>
  <c r="K87" i="1" s="1"/>
  <c r="J88" i="1"/>
  <c r="K88" i="1" s="1"/>
  <c r="J89" i="1"/>
  <c r="K89" i="1" s="1"/>
  <c r="J90" i="1"/>
  <c r="K90" i="1" s="1"/>
  <c r="L90" i="1" s="1"/>
  <c r="N90" i="1" s="1"/>
  <c r="J92" i="1"/>
  <c r="K92" i="1" s="1"/>
  <c r="J93" i="1"/>
  <c r="K93" i="1" s="1"/>
  <c r="J94" i="1"/>
  <c r="K94" i="1" s="1"/>
  <c r="J95" i="1"/>
  <c r="K95" i="1" s="1"/>
  <c r="J96" i="1"/>
  <c r="K96" i="1" s="1"/>
  <c r="J97" i="1"/>
  <c r="K97" i="1" s="1"/>
  <c r="J98" i="1"/>
  <c r="K98" i="1" s="1"/>
  <c r="J99" i="1"/>
  <c r="K99" i="1" s="1"/>
  <c r="J101" i="1"/>
  <c r="K101" i="1" s="1"/>
  <c r="J102" i="1"/>
  <c r="K102" i="1" s="1"/>
  <c r="L102" i="1" s="1"/>
  <c r="N102" i="1" s="1"/>
  <c r="J103" i="1"/>
  <c r="K103" i="1" s="1"/>
  <c r="J104" i="1"/>
  <c r="K104" i="1" s="1"/>
  <c r="J105" i="1"/>
  <c r="K105" i="1" s="1"/>
  <c r="J106" i="1"/>
  <c r="K106" i="1" s="1"/>
  <c r="J107" i="1"/>
  <c r="K107" i="1" s="1"/>
  <c r="J109" i="1"/>
  <c r="K109" i="1" s="1"/>
  <c r="J110" i="1"/>
  <c r="K110" i="1" s="1"/>
  <c r="L110" i="1" s="1"/>
  <c r="N110" i="1" s="1"/>
  <c r="J111" i="1"/>
  <c r="K111" i="1" s="1"/>
  <c r="J112" i="1"/>
  <c r="K112" i="1" s="1"/>
  <c r="J113" i="1"/>
  <c r="K113" i="1" s="1"/>
  <c r="J114" i="1"/>
  <c r="K114" i="1" s="1"/>
  <c r="J116" i="1"/>
  <c r="K116" i="1" s="1"/>
  <c r="J117" i="1"/>
  <c r="K117" i="1" s="1"/>
  <c r="J118" i="1"/>
  <c r="K118" i="1" s="1"/>
  <c r="J119" i="1"/>
  <c r="K119" i="1" s="1"/>
  <c r="L119" i="1" s="1"/>
  <c r="N119" i="1" s="1"/>
  <c r="J120" i="1"/>
  <c r="K120" i="1" s="1"/>
  <c r="J121" i="1"/>
  <c r="K121" i="1" s="1"/>
  <c r="J122" i="1"/>
  <c r="K122" i="1" s="1"/>
  <c r="J124" i="1"/>
  <c r="K124" i="1" s="1"/>
  <c r="J125" i="1"/>
  <c r="K125" i="1" s="1"/>
  <c r="J126" i="1"/>
  <c r="K126" i="1" s="1"/>
  <c r="J127" i="1"/>
  <c r="K127" i="1" s="1"/>
  <c r="J128" i="1"/>
  <c r="K128" i="1" s="1"/>
  <c r="L128" i="1" s="1"/>
  <c r="N128" i="1" s="1"/>
  <c r="J129" i="1"/>
  <c r="K129" i="1" s="1"/>
  <c r="J130" i="1"/>
  <c r="K130" i="1" s="1"/>
  <c r="J131" i="1"/>
  <c r="K131" i="1" s="1"/>
  <c r="J132" i="1"/>
  <c r="K132" i="1" s="1"/>
  <c r="J133" i="1"/>
  <c r="K133" i="1" s="1"/>
  <c r="J135" i="1"/>
  <c r="K135" i="1" s="1"/>
  <c r="J136" i="1"/>
  <c r="K136" i="1" s="1"/>
  <c r="J137" i="1"/>
  <c r="K137" i="1" s="1"/>
  <c r="J138" i="1"/>
  <c r="K138" i="1" s="1"/>
  <c r="J139" i="1"/>
  <c r="K139" i="1" s="1"/>
  <c r="J140" i="1"/>
  <c r="K140" i="1" s="1"/>
  <c r="J141" i="1"/>
  <c r="K141" i="1" s="1"/>
  <c r="J142" i="1"/>
  <c r="K142" i="1" s="1"/>
  <c r="L142" i="1" s="1"/>
  <c r="N142" i="1" s="1"/>
  <c r="J143" i="1"/>
  <c r="K143" i="1" s="1"/>
  <c r="J144" i="1"/>
  <c r="K144" i="1" s="1"/>
  <c r="J146" i="1"/>
  <c r="K146" i="1" s="1"/>
  <c r="J147" i="1"/>
  <c r="K147" i="1" s="1"/>
  <c r="J148" i="1"/>
  <c r="K148" i="1" s="1"/>
  <c r="J149" i="1"/>
  <c r="K149" i="1" s="1"/>
  <c r="J150" i="1"/>
  <c r="K150" i="1" s="1"/>
  <c r="J151" i="1"/>
  <c r="K151" i="1" s="1"/>
  <c r="J152" i="1"/>
  <c r="K152" i="1" s="1"/>
  <c r="J153" i="1"/>
  <c r="K153" i="1" s="1"/>
  <c r="J154" i="1"/>
  <c r="K154" i="1" s="1"/>
  <c r="L154" i="1" s="1"/>
  <c r="N154" i="1" s="1"/>
  <c r="J155" i="1"/>
  <c r="K155" i="1" s="1"/>
  <c r="J156" i="1"/>
  <c r="K156" i="1" s="1"/>
  <c r="J157" i="1"/>
  <c r="K157" i="1" s="1"/>
  <c r="L157" i="1" s="1"/>
  <c r="N157" i="1" s="1"/>
  <c r="J158" i="1"/>
  <c r="K158" i="1" s="1"/>
  <c r="J160" i="1"/>
  <c r="K160" i="1" s="1"/>
  <c r="J161" i="1"/>
  <c r="K161" i="1" s="1"/>
  <c r="J163" i="1"/>
  <c r="K163" i="1" s="1"/>
  <c r="K18" i="1"/>
  <c r="J77" i="1" l="1"/>
  <c r="K77" i="1" s="1"/>
  <c r="L77" i="1" s="1"/>
  <c r="N77" i="1" s="1"/>
  <c r="E32" i="5" l="1"/>
  <c r="E1" i="5"/>
  <c r="E32" i="4"/>
  <c r="E1" i="4"/>
  <c r="E32" i="3"/>
  <c r="E1" i="3"/>
  <c r="J32" i="1" l="1"/>
  <c r="K32" i="1" s="1"/>
  <c r="L32" i="1" s="1"/>
  <c r="N32" i="1" s="1"/>
  <c r="J40" i="1" l="1"/>
  <c r="K40" i="1" s="1"/>
  <c r="L40" i="1" s="1"/>
  <c r="N40" i="1" s="1"/>
  <c r="J50" i="1" l="1"/>
  <c r="K50" i="1" s="1"/>
  <c r="L50" i="1" s="1"/>
  <c r="N50" i="1" s="1"/>
  <c r="J59" i="1"/>
  <c r="K59" i="1" s="1"/>
  <c r="L59" i="1" s="1"/>
  <c r="N59" i="1" s="1"/>
  <c r="J66" i="1" l="1"/>
  <c r="K66" i="1" s="1"/>
  <c r="L66" i="1" s="1"/>
  <c r="N66" i="1" s="1"/>
  <c r="J75" i="1" l="1"/>
  <c r="K75" i="1" s="1"/>
  <c r="L75" i="1" s="1"/>
  <c r="N75" i="1" s="1"/>
  <c r="J78" i="1" l="1"/>
  <c r="K78" i="1" s="1"/>
  <c r="L78" i="1" s="1"/>
  <c r="N78" i="1" s="1"/>
  <c r="J91" i="1" l="1"/>
  <c r="K91" i="1" s="1"/>
  <c r="L91" i="1" s="1"/>
  <c r="N91" i="1" s="1"/>
  <c r="J108" i="1" l="1"/>
  <c r="K108" i="1" s="1"/>
  <c r="L108" i="1" s="1"/>
  <c r="N108" i="1" s="1"/>
  <c r="J115" i="1" l="1"/>
  <c r="K115" i="1" s="1"/>
  <c r="L115" i="1" s="1"/>
  <c r="N115" i="1" s="1"/>
  <c r="J123" i="1" l="1"/>
  <c r="K123" i="1" s="1"/>
  <c r="L123" i="1" s="1"/>
  <c r="N123" i="1" s="1"/>
  <c r="J134" i="1" l="1"/>
  <c r="K134" i="1" s="1"/>
  <c r="L134" i="1" s="1"/>
  <c r="N134" i="1" s="1"/>
  <c r="J145" i="1" l="1"/>
  <c r="K145" i="1" s="1"/>
  <c r="L145" i="1" s="1"/>
  <c r="N145" i="1" s="1"/>
  <c r="J159" i="1" l="1"/>
  <c r="K159" i="1" s="1"/>
  <c r="L159" i="1" s="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0"/>
            <color rgb="FF000000"/>
            <rFont val="Arial"/>
            <family val="2"/>
          </rPr>
          <t>2º SERVICIO DE BOLSA</t>
        </r>
      </text>
    </comment>
    <comment ref="B164" authorId="0" shapeId="0" xr:uid="{9279FDCA-C62E-45D4-9AD9-26513CEF6998}">
      <text>
        <r>
          <rPr>
            <sz val="10"/>
            <color rgb="FF000000"/>
            <rFont val="Arial"/>
            <family val="2"/>
          </rPr>
          <t>2º SERVICIO DE BOLSA</t>
        </r>
      </text>
    </comment>
  </commentList>
</comments>
</file>

<file path=xl/sharedStrings.xml><?xml version="1.0" encoding="utf-8"?>
<sst xmlns="http://schemas.openxmlformats.org/spreadsheetml/2006/main" count="652" uniqueCount="407">
  <si>
    <t>C. RANDONNEURS ANDALUCIA</t>
  </si>
  <si>
    <t>Route name :</t>
  </si>
  <si>
    <t>Homologation route # :</t>
  </si>
  <si>
    <t xml:space="preserve">Organizing club name  :   </t>
  </si>
  <si>
    <t>Org. ACP code # :</t>
  </si>
  <si>
    <t>Organizer name :</t>
  </si>
  <si>
    <t>MANUEL VALLEZ TERA</t>
  </si>
  <si>
    <t>League / State :</t>
  </si>
  <si>
    <t>ESPAÑA</t>
  </si>
  <si>
    <t>Organizer address :</t>
  </si>
  <si>
    <t>Distance</t>
  </si>
  <si>
    <t xml:space="preserve">   Km</t>
  </si>
  <si>
    <t>Date :</t>
  </si>
  <si>
    <r>
      <rPr>
        <sz val="11"/>
        <color rgb="FF000080"/>
        <rFont val="Arial"/>
        <family val="2"/>
      </rPr>
      <t>Starting point location :</t>
    </r>
    <r>
      <rPr>
        <sz val="12"/>
        <color rgb="FF000080"/>
        <rFont val="Arial"/>
        <family val="2"/>
      </rPr>
      <t xml:space="preserve"> </t>
    </r>
  </si>
  <si>
    <t>Starting hour :</t>
  </si>
  <si>
    <t>Contr.</t>
  </si>
  <si>
    <t>LOCATION</t>
  </si>
  <si>
    <t xml:space="preserve">ROAD MAP </t>
  </si>
  <si>
    <t>ROAD NUMBER</t>
  </si>
  <si>
    <t>PARTIAL</t>
  </si>
  <si>
    <t>TOTAL</t>
  </si>
  <si>
    <t>CONTROLS</t>
  </si>
  <si>
    <t>C</t>
  </si>
  <si>
    <t>Ref. #</t>
  </si>
  <si>
    <t>Coordin.</t>
  </si>
  <si>
    <t>(KM)</t>
  </si>
  <si>
    <t>OPEN</t>
  </si>
  <si>
    <t>CLOSE</t>
  </si>
  <si>
    <t>A-474</t>
  </si>
  <si>
    <t>BOLLULLOS DE LA MITACIÓN. Tomara direc. BENACAZÓN</t>
  </si>
  <si>
    <t>SE-628</t>
  </si>
  <si>
    <t>A-473</t>
  </si>
  <si>
    <t>VILLAMANRIQUE DE LA CONDESA. Seguir direc. EL ROCIO</t>
  </si>
  <si>
    <t>A-8060</t>
  </si>
  <si>
    <t>EL ROCIO. Continuar hacia MATALASCAÑAS</t>
  </si>
  <si>
    <t>MATALASCAÑAS. Continuar hacia Huelva</t>
  </si>
  <si>
    <t>A-483</t>
  </si>
  <si>
    <t>MAZAGÓN</t>
  </si>
  <si>
    <t>A-494</t>
  </si>
  <si>
    <t>N-442</t>
  </si>
  <si>
    <t>Paseo marítimo</t>
  </si>
  <si>
    <t>N-431</t>
  </si>
  <si>
    <t>DESNIVEL</t>
  </si>
  <si>
    <t>AL - ANDALUS 2018</t>
  </si>
  <si>
    <t>PAGINA 1</t>
  </si>
  <si>
    <t>PAGINA 10</t>
  </si>
  <si>
    <t>Control nº 1                        TORRECAMPO</t>
  </si>
  <si>
    <t>Control nº 21               NAVAS DE SAN JUAN</t>
  </si>
  <si>
    <t>PK.:      148</t>
  </si>
  <si>
    <t>PK.:      1970</t>
  </si>
  <si>
    <t>Apertura: 10:00 (2-6-18)</t>
  </si>
  <si>
    <t>Apertura: 09:52 (5-6-18)</t>
  </si>
  <si>
    <t>Cierre:      11:00 (2-6-18)</t>
  </si>
  <si>
    <t>Hora control: ….…..</t>
  </si>
  <si>
    <t>Control nº 2                    HINOJOSA DEL DUQUE</t>
  </si>
  <si>
    <t>Control nº 22                                         LINARES</t>
  </si>
  <si>
    <t>PK.:      195</t>
  </si>
  <si>
    <t>PK.:      2003</t>
  </si>
  <si>
    <t>Apertura: 14:22 (2-6-18)</t>
  </si>
  <si>
    <t>Apertura: 11:07 (5-6-18)</t>
  </si>
  <si>
    <t>Cierre:      19:53 (2-6-18)</t>
  </si>
  <si>
    <t>Cierre:      13:00 (9-6-18)</t>
  </si>
  <si>
    <t>Control nº 3                                           AZUAGA</t>
  </si>
  <si>
    <t xml:space="preserve">Control secreto nº 1 </t>
  </si>
  <si>
    <t>PK.:      270</t>
  </si>
  <si>
    <t xml:space="preserve">PK.:      </t>
  </si>
  <si>
    <t>Apertura: 15:45 (2-6-18)</t>
  </si>
  <si>
    <t xml:space="preserve">Apertura: </t>
  </si>
  <si>
    <t>Cierre:      23:02 (2-6-18)</t>
  </si>
  <si>
    <t xml:space="preserve">Cierre:      </t>
  </si>
  <si>
    <t>Control nº 4                                             ALANIS</t>
  </si>
  <si>
    <t>Control secreto nº 2</t>
  </si>
  <si>
    <t>PK.:      307</t>
  </si>
  <si>
    <t>Apertura: 18:03 (2-6-18)</t>
  </si>
  <si>
    <t>Apertura:</t>
  </si>
  <si>
    <t>Cierre:      03:58 (3-6-18)</t>
  </si>
  <si>
    <t xml:space="preserve">Cierre:     </t>
  </si>
  <si>
    <t>PAGINA 3</t>
  </si>
  <si>
    <t>PAGINA 4</t>
  </si>
  <si>
    <t>Control nº 9                                           SEVILLA</t>
  </si>
  <si>
    <t>Control nº 13                           ANTEQUERA</t>
  </si>
  <si>
    <t>PK.:      763</t>
  </si>
  <si>
    <t>PK.:      1229</t>
  </si>
  <si>
    <t>Apertura: 10:37 (3-6-18)</t>
  </si>
  <si>
    <t>Apertura: 03:57 (4-6-18)</t>
  </si>
  <si>
    <t>Cierre:      16:15 (4-6-18)</t>
  </si>
  <si>
    <t>Cierre:      06:40 (6-6-18)</t>
  </si>
  <si>
    <t xml:space="preserve">Control nº 10           SANLUCAR BARAMEDA  </t>
  </si>
  <si>
    <t>Control nº 14                             SALOBREÑA</t>
  </si>
  <si>
    <t>PK.:      867</t>
  </si>
  <si>
    <t>PK.:      1374</t>
  </si>
  <si>
    <t>Apertura: 14:21 (3-6-18)</t>
  </si>
  <si>
    <t>Apertura: 09:45 (4-6-18)</t>
  </si>
  <si>
    <t>Cierre:      01:23 (5-6-18)</t>
  </si>
  <si>
    <t>Cierre:      19:50 (6-6-18)</t>
  </si>
  <si>
    <t>Control nº 11                                             TARIFA</t>
  </si>
  <si>
    <t>Control nº 15                                   EL EJIDO</t>
  </si>
  <si>
    <t>PK.:      1024</t>
  </si>
  <si>
    <t>PK.:      1456</t>
  </si>
  <si>
    <t>Apertura: 20:00 (3-6-18)</t>
  </si>
  <si>
    <t>Apertura: 13:02 (4-6-18)</t>
  </si>
  <si>
    <t>Cierre:      14:48 (5-6-18)</t>
  </si>
  <si>
    <t>Cierre:      03:48 (7-6-18)</t>
  </si>
  <si>
    <t>Control nº 12                                            RONDA</t>
  </si>
  <si>
    <t xml:space="preserve">Control nº 16                         AGUA AMARGA </t>
  </si>
  <si>
    <t>PK.:      1143</t>
  </si>
  <si>
    <t>PK.:      1564</t>
  </si>
  <si>
    <t>Apertura: 00:36 (4-6-18)</t>
  </si>
  <si>
    <t>Apertura: 17:22 (4-6-18)</t>
  </si>
  <si>
    <t>Cierre:      23:46 (5-6-18)</t>
  </si>
  <si>
    <t>Cierre:      14:39 (7-6-18)</t>
  </si>
  <si>
    <t>Control nº 9                        SEVILLA</t>
  </si>
  <si>
    <t>Control nº 13                       ANTEQUERA</t>
  </si>
  <si>
    <t>Control nº 14                     SALOBREÑA</t>
  </si>
  <si>
    <t>Control nº 11                          TARIFA</t>
  </si>
  <si>
    <t>Control nº 15                           EL EJIDO</t>
  </si>
  <si>
    <t>Control nº 12                                  RONDA</t>
  </si>
  <si>
    <t xml:space="preserve">Control nº 16                 AGUA AMARGA </t>
  </si>
  <si>
    <t>PAGINA 5</t>
  </si>
  <si>
    <t>PAGINA 2</t>
  </si>
  <si>
    <t xml:space="preserve">Control nº 17   SAN JUAN DE LOS TERREROS     </t>
  </si>
  <si>
    <t xml:space="preserve">Control nº 5                                   ARACENA                          </t>
  </si>
  <si>
    <t>PK.:      1628</t>
  </si>
  <si>
    <t>PK.:      421</t>
  </si>
  <si>
    <t>Apertura: 17:53 (4-6-18)</t>
  </si>
  <si>
    <t>Apertura: 22:51 (2-6-18)</t>
  </si>
  <si>
    <t>Cierre:      20:57 (7-6-18)</t>
  </si>
  <si>
    <t>Cierre:      14:06 (3-6-18)</t>
  </si>
  <si>
    <t>Control nº 18                       HUERCAL-OVERA</t>
  </si>
  <si>
    <t xml:space="preserve">Control nº 6                ROSAL DE LA FRONTERA       </t>
  </si>
  <si>
    <t>PK.:      1657</t>
  </si>
  <si>
    <t>PK.:      486</t>
  </si>
  <si>
    <t>Apertura: 19:02 (4-6-18)</t>
  </si>
  <si>
    <t>Apertura: 00:59 (3-6-18)</t>
  </si>
  <si>
    <t>Cierre:      23:51 (7-6-18)</t>
  </si>
  <si>
    <t>Cierre:      18:22 (3-6-18)</t>
  </si>
  <si>
    <t>Control nº 19       PUEBLA DE DON FADRIQE</t>
  </si>
  <si>
    <t>Control nº 7                                                     LEPE</t>
  </si>
  <si>
    <t>PK.:      1755</t>
  </si>
  <si>
    <t>PK.:      599</t>
  </si>
  <si>
    <t>Apertura: 00:59 (5-6-18)</t>
  </si>
  <si>
    <t>Apertura: 04:47 (3-6-18)</t>
  </si>
  <si>
    <t>Cierre:      09:43 (8-6-18)</t>
  </si>
  <si>
    <t>Cierre:      01:58 (4-6-18)</t>
  </si>
  <si>
    <t>Control nº 20                                 ARROYOFRIO</t>
  </si>
  <si>
    <t>Control nº 8                                              EL ROCIO</t>
  </si>
  <si>
    <t>PK.:      1881</t>
  </si>
  <si>
    <t>PK.:      692</t>
  </si>
  <si>
    <t>Apertura: 06:10 (5-6-18)</t>
  </si>
  <si>
    <t>Apertura: 08:04 (3-6-18)</t>
  </si>
  <si>
    <t>Cierre:      20:10 (8-6-18)</t>
  </si>
  <si>
    <t>Cierre:      10:00 (4-6-18)</t>
  </si>
  <si>
    <t xml:space="preserve">Control nº 5             ARACENA                          </t>
  </si>
  <si>
    <t xml:space="preserve">Control nº 6        ROSAL DE LA FRONTERA       </t>
  </si>
  <si>
    <t>Control nº 7                                                LEPE</t>
  </si>
  <si>
    <t>Control nº 8                                       EL ROCIO</t>
  </si>
  <si>
    <t xml:space="preserve">        Cada participante debe llevar su carnet de ruta y hacer sellar</t>
  </si>
  <si>
    <t>SUPER BREVET AL-ANDALUS 2020</t>
  </si>
  <si>
    <t xml:space="preserve">     en el lugar correspondiente en cada control consignando la</t>
  </si>
  <si>
    <t>hora  de llegada</t>
  </si>
  <si>
    <t>Distancia:</t>
  </si>
  <si>
    <t>2.000 KM</t>
  </si>
  <si>
    <t>HOMOLOGACIÓN</t>
  </si>
  <si>
    <t>Fecha:</t>
  </si>
  <si>
    <t xml:space="preserve">         El participante declara haber realizado el brevet cumpliendo fielmente el reglamento.</t>
  </si>
  <si>
    <t>Hora salida:</t>
  </si>
  <si>
    <t>Firma del participante</t>
  </si>
  <si>
    <t>Hora llegada:</t>
  </si>
  <si>
    <t>Participante Nº D. N.I:</t>
  </si>
  <si>
    <t>nombre y apellidos</t>
  </si>
  <si>
    <t>ORGANIZACIÓN</t>
  </si>
  <si>
    <t>CLUB:</t>
  </si>
  <si>
    <t>Tiempo total empleado:</t>
  </si>
  <si>
    <t>_____horas _____min.</t>
  </si>
  <si>
    <t>C.RANDONNEURS ANDALUCIA</t>
  </si>
  <si>
    <t>AZNALCAZAR. Tomar circunvalacion A-474</t>
  </si>
  <si>
    <t>PILAS. Tomar circunvalación Direc. VILLAMANRIQUE</t>
  </si>
  <si>
    <t>Cruce con A-483. Tomar ala izquierda direc. Matalascañas</t>
  </si>
  <si>
    <t>C. La Cañada</t>
  </si>
  <si>
    <t>HUELVA. Puente rio Tinto. Continuar por paseo marítimo</t>
  </si>
  <si>
    <t>CARTAYA. Seguir en N-431 direc. LEPE</t>
  </si>
  <si>
    <t>LEPE. (CORREOS) Tomar direc. AYAMONTE</t>
  </si>
  <si>
    <t>KM</t>
  </si>
  <si>
    <t>ENLACES A LOS TRACK POR TRAMOS</t>
  </si>
  <si>
    <t>+34 622078654</t>
  </si>
  <si>
    <t>MOVIL</t>
  </si>
  <si>
    <t>Ctra. de El Roció</t>
  </si>
  <si>
    <t>superbrevet@randonneursandalucia.es</t>
  </si>
  <si>
    <t>HUELVA (EL CONQUERO) Tomar a la izquierda direc. Via Verde VM-497</t>
  </si>
  <si>
    <t>Via Verde VM-497</t>
  </si>
  <si>
    <t>Enlace con A-497. Tomar direc. Cartaya A-5058</t>
  </si>
  <si>
    <t>Rotonda salida hacia Ayamonte, tomar</t>
  </si>
  <si>
    <t>Pista de Valdivia</t>
  </si>
  <si>
    <t>A-5058 + A-5053</t>
  </si>
  <si>
    <t>AYAMONTE (Puerto deportivo) CONTROL (en rio)</t>
  </si>
  <si>
    <t>Rotonda enlace con N-431</t>
  </si>
  <si>
    <t>LEPE. seguir direc. CARTAYA por N-431</t>
  </si>
  <si>
    <t>CARTAYA seguir en N-431 hasta Gribaleón</t>
  </si>
  <si>
    <t>GRIBALEON (Rio Odiel), seguir en N-431direc. Huelva</t>
  </si>
  <si>
    <t>Salida de N-431 Tomar direc. Sta. Isabel</t>
  </si>
  <si>
    <t>San Juan del Puerto, tomar A-5000 hasta final</t>
  </si>
  <si>
    <t>Enlace con A-472 seguir direc. Niebla</t>
  </si>
  <si>
    <t xml:space="preserve">NIEBLA </t>
  </si>
  <si>
    <t>A-472</t>
  </si>
  <si>
    <t>A-5000</t>
  </si>
  <si>
    <t>VILLARRASA</t>
  </si>
  <si>
    <t>PALMA DEL CONDADO (Circunvalación)</t>
  </si>
  <si>
    <t>VILLALBA DEL ALCOR</t>
  </si>
  <si>
    <t>MANZANILLA</t>
  </si>
  <si>
    <t>CASTILLEJA DEL CAMPO</t>
  </si>
  <si>
    <t>SANLUCAR LA MAYOR (tomar la A-8077) (OLIVARES)</t>
  </si>
  <si>
    <t>OLIVARES</t>
  </si>
  <si>
    <t>A-8077</t>
  </si>
  <si>
    <t>SALTERAS</t>
  </si>
  <si>
    <t>VALENCIANA DE LA CONCEPCIÓN</t>
  </si>
  <si>
    <t>SE-3407</t>
  </si>
  <si>
    <t>SANTIPONCE (Tomar direc. Itálica)</t>
  </si>
  <si>
    <t>Conjunto Itálica), continuar hasta ALGABA</t>
  </si>
  <si>
    <t>ALGABA</t>
  </si>
  <si>
    <t>A-8078</t>
  </si>
  <si>
    <t>A-8079</t>
  </si>
  <si>
    <t>A-8004</t>
  </si>
  <si>
    <t>SAN JOSE DE LA RINCONADA</t>
  </si>
  <si>
    <t>BRENES</t>
  </si>
  <si>
    <t>CARMONA</t>
  </si>
  <si>
    <t>A-462</t>
  </si>
  <si>
    <t>MARCHENA</t>
  </si>
  <si>
    <t>A-380</t>
  </si>
  <si>
    <t>LANTEJUELA</t>
  </si>
  <si>
    <t>A-364 + A-407</t>
  </si>
  <si>
    <t>EL RUBIO</t>
  </si>
  <si>
    <t>SE-708 + SE-725 +SE-726</t>
  </si>
  <si>
    <t>MARINALEDA</t>
  </si>
  <si>
    <t>A-388</t>
  </si>
  <si>
    <t>HERRERA</t>
  </si>
  <si>
    <t>A-318</t>
  </si>
  <si>
    <t>PUENTE GENIL</t>
  </si>
  <si>
    <t>AGUILAR DE LA FRONTERA</t>
  </si>
  <si>
    <t>A-304</t>
  </si>
  <si>
    <t>MONTURQUE</t>
  </si>
  <si>
    <t>N-331</t>
  </si>
  <si>
    <t>CABRA</t>
  </si>
  <si>
    <t>A-342</t>
  </si>
  <si>
    <t>DOÑA MENCIA</t>
  </si>
  <si>
    <t>Enlace con N-432 tomar a la derecha</t>
  </si>
  <si>
    <t>N-432</t>
  </si>
  <si>
    <t>Salida hacia Alcaudete (no entrar) seguir en N-432</t>
  </si>
  <si>
    <t>VENTAS DEL CARRIZAL. Tomar direc. Castillo Locubin</t>
  </si>
  <si>
    <t>CASTILLO DE LOCUBIN</t>
  </si>
  <si>
    <t>JA-4306</t>
  </si>
  <si>
    <t>ALCALA LA REAL</t>
  </si>
  <si>
    <t>A-6050 + N-432A</t>
  </si>
  <si>
    <t>A-403</t>
  </si>
  <si>
    <t>GR-3100</t>
  </si>
  <si>
    <t>A-315</t>
  </si>
  <si>
    <t>BAZA</t>
  </si>
  <si>
    <t>CANILES</t>
  </si>
  <si>
    <t>A-334</t>
  </si>
  <si>
    <t>EL HIJATE</t>
  </si>
  <si>
    <t>SERON (No se entra)</t>
  </si>
  <si>
    <t>ARMUÑA DE ALMANZORA</t>
  </si>
  <si>
    <t>OLULA DEL RIIO</t>
  </si>
  <si>
    <t>FINES</t>
  </si>
  <si>
    <t>ARBOLEAS</t>
  </si>
  <si>
    <t>LA ALFOQUIA</t>
  </si>
  <si>
    <t>CUCADOR</t>
  </si>
  <si>
    <t>SAN JUAN DE LOS TERREROS</t>
  </si>
  <si>
    <t>A-332</t>
  </si>
  <si>
    <t>VILLARICOS</t>
  </si>
  <si>
    <t>AL-7107</t>
  </si>
  <si>
    <t>VERA</t>
  </si>
  <si>
    <t>LOS GALLARDOS</t>
  </si>
  <si>
    <t>GARRUCHA</t>
  </si>
  <si>
    <t>AL-717</t>
  </si>
  <si>
    <t>A-370</t>
  </si>
  <si>
    <t>Cruce A-7</t>
  </si>
  <si>
    <t>N-340A</t>
  </si>
  <si>
    <t>SORBAS</t>
  </si>
  <si>
    <t>TABERNAS</t>
  </si>
  <si>
    <t>MINI HOLLYWOOD</t>
  </si>
  <si>
    <t>GERGAL</t>
  </si>
  <si>
    <t>Via servicio A-92</t>
  </si>
  <si>
    <t>LAS ALCUBILLAS</t>
  </si>
  <si>
    <t>DOÑA MARIA</t>
  </si>
  <si>
    <t>OCAÑA</t>
  </si>
  <si>
    <t>AL-3410</t>
  </si>
  <si>
    <t>AL-3407</t>
  </si>
  <si>
    <t>A-1177</t>
  </si>
  <si>
    <t>ABLA</t>
  </si>
  <si>
    <t>FIÑAÑA</t>
  </si>
  <si>
    <t>A-1176</t>
  </si>
  <si>
    <t>HUENEJA</t>
  </si>
  <si>
    <t>A-1176 + A-4103</t>
  </si>
  <si>
    <t>ALCUDIA DE GUADIX</t>
  </si>
  <si>
    <t>GUADIX</t>
  </si>
  <si>
    <t>A-4102</t>
  </si>
  <si>
    <t>PURULLENA</t>
  </si>
  <si>
    <t>A-4100</t>
  </si>
  <si>
    <t>CORTES Y GRAENA</t>
  </si>
  <si>
    <t>LA PEZA</t>
  </si>
  <si>
    <t>GR-3201</t>
  </si>
  <si>
    <t>ALTO DE BANCARES</t>
  </si>
  <si>
    <t>QUENTAR</t>
  </si>
  <si>
    <t>DISYUNCION A PINOS GENIL</t>
  </si>
  <si>
    <t>CENES DE LA VEGA</t>
  </si>
  <si>
    <t>LANCHAS DEL GENIL</t>
  </si>
  <si>
    <t>GR-420</t>
  </si>
  <si>
    <t>GRANADA</t>
  </si>
  <si>
    <t>GRANADA (PLAZA HUMILLADERO)</t>
  </si>
  <si>
    <t>RIBERA GENIL</t>
  </si>
  <si>
    <t>HOSPITAL HLA - INMACULADA</t>
  </si>
  <si>
    <t>PURCHIL</t>
  </si>
  <si>
    <t>SANTAFE</t>
  </si>
  <si>
    <t>GR-3303 + GR-3305</t>
  </si>
  <si>
    <t>GR-3304</t>
  </si>
  <si>
    <t>FUENTEVAQUEROS</t>
  </si>
  <si>
    <t>GR-3417 + GR-3405</t>
  </si>
  <si>
    <t>VALDERRUBIO</t>
  </si>
  <si>
    <t>GR-3401</t>
  </si>
  <si>
    <t>OBEILAR</t>
  </si>
  <si>
    <t>TOCÓN</t>
  </si>
  <si>
    <t>A-336 (ATAJO)</t>
  </si>
  <si>
    <t>VILLANUEVA DEL MESIA</t>
  </si>
  <si>
    <t>GR-4403</t>
  </si>
  <si>
    <t>HUETOR TAJAR</t>
  </si>
  <si>
    <t>LOJA</t>
  </si>
  <si>
    <t>GR-4407</t>
  </si>
  <si>
    <t>POL. IND. FUENSANTA</t>
  </si>
  <si>
    <t>RIOFRIO</t>
  </si>
  <si>
    <t>A-328</t>
  </si>
  <si>
    <t>LA PALMA</t>
  </si>
  <si>
    <t>VIA SERVICIO</t>
  </si>
  <si>
    <t>ESTACION DE SALINAS</t>
  </si>
  <si>
    <t>ARCHIDONA</t>
  </si>
  <si>
    <t>A-7200</t>
  </si>
  <si>
    <t>A-7202 + A-7282</t>
  </si>
  <si>
    <t>ANTEQUERA (ESTACION AVE)</t>
  </si>
  <si>
    <t>BOBADILLA</t>
  </si>
  <si>
    <t>MA-4403</t>
  </si>
  <si>
    <t>BOBADILLA (ESTACION)</t>
  </si>
  <si>
    <t>Enlace con la A-384</t>
  </si>
  <si>
    <t>A-384</t>
  </si>
  <si>
    <t>CAMPILLOS</t>
  </si>
  <si>
    <t>AL MARGEN- CAÑETE LA REAL</t>
  </si>
  <si>
    <t>OLVERA</t>
  </si>
  <si>
    <t>ALGODONALES</t>
  </si>
  <si>
    <t>VILLAMARTÍN</t>
  </si>
  <si>
    <t>CRUCE CON A-4 LAS CABEZAS</t>
  </si>
  <si>
    <t>LAS CABEZAS DE SAN JUAN</t>
  </si>
  <si>
    <t>A-384 + SE-5207</t>
  </si>
  <si>
    <t>SE-5209</t>
  </si>
  <si>
    <t>EL TORBISCAL</t>
  </si>
  <si>
    <t>A-471</t>
  </si>
  <si>
    <t>LOS PALACIOS - VILLAFRANCA</t>
  </si>
  <si>
    <t>N- IV</t>
  </si>
  <si>
    <t>DEHESA DE LA ATALAYA</t>
  </si>
  <si>
    <t>SE-9023 + SE-9024</t>
  </si>
  <si>
    <t>CORIA DEL RIO (Paso con Barcaza)</t>
  </si>
  <si>
    <t>A-8052</t>
  </si>
  <si>
    <t>ANDALUCIA DE COSTA A COSTA</t>
  </si>
  <si>
    <t>BENACAZÓN. PLAZA AYUNTAMIENTO --- CONTROL</t>
  </si>
  <si>
    <t>DEHESAS VIEJAS</t>
  </si>
  <si>
    <t>DOMINGO PÉREZ</t>
  </si>
  <si>
    <t>MONTEJICAR</t>
  </si>
  <si>
    <t>GUADAHORTUNA</t>
  </si>
  <si>
    <t>GR-5100</t>
  </si>
  <si>
    <t>ALTO DE HUELMA</t>
  </si>
  <si>
    <t>A-401</t>
  </si>
  <si>
    <t>ESTACION DE HUELMA (no se entra)</t>
  </si>
  <si>
    <t>JA-4205</t>
  </si>
  <si>
    <t>CABRA DE SANTO CRISTO</t>
  </si>
  <si>
    <t>LARVA</t>
  </si>
  <si>
    <t>JA-3216 + JV-3212</t>
  </si>
  <si>
    <t>COLLEJA Y CERRILLO</t>
  </si>
  <si>
    <t>JV-3213</t>
  </si>
  <si>
    <t>JV-3211</t>
  </si>
  <si>
    <t>HUESA</t>
  </si>
  <si>
    <t>JA-7201</t>
  </si>
  <si>
    <t>POZO ALCON</t>
  </si>
  <si>
    <t>CUEVAS DEL CAMPO</t>
  </si>
  <si>
    <t>EMBALSE DEL NEGRATÍN</t>
  </si>
  <si>
    <t>FREILA (No se entra)</t>
  </si>
  <si>
    <t>ZUJAR (no se entra)</t>
  </si>
  <si>
    <t>A-334 + AL-6403</t>
  </si>
  <si>
    <t>AL-603 + A-334</t>
  </si>
  <si>
    <t>PURCHENA (No se entra)</t>
  </si>
  <si>
    <t>ALMANZORA</t>
  </si>
  <si>
    <t>A-1100 + AL-7102</t>
  </si>
  <si>
    <t>ALBOX (No se entra)</t>
  </si>
  <si>
    <t>AL-7102</t>
  </si>
  <si>
    <t>AL-7104</t>
  </si>
  <si>
    <t>A-334R</t>
  </si>
  <si>
    <t>A-1101</t>
  </si>
  <si>
    <t>N-334A</t>
  </si>
  <si>
    <t>HUERCAL OVERA</t>
  </si>
  <si>
    <t>EL PILAR</t>
  </si>
  <si>
    <t>Enlace con A-336</t>
  </si>
  <si>
    <t>A-336</t>
  </si>
  <si>
    <t>Paso de la A-92 (El Molinillo)</t>
  </si>
  <si>
    <t>ALMENSILLA</t>
  </si>
  <si>
    <t>TÍJOLA</t>
  </si>
  <si>
    <t>BENACAZÓN - TRACK</t>
  </si>
  <si>
    <t>ANTEQUERA</t>
  </si>
  <si>
    <t>c</t>
  </si>
  <si>
    <t>PARCIAL</t>
  </si>
  <si>
    <t>TIEMPO</t>
  </si>
  <si>
    <t>VILLAMARTIN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</si>
</sst>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d\-m\-yy\ h:mm;@"/>
  </numFmts>
  <fonts count="115" x14ac:knownFonts="1">
    <font>
      <sz val="10"/>
      <color rgb="FF000000"/>
      <name val="Arial"/>
    </font>
    <font>
      <sz val="10"/>
      <color theme="1"/>
      <name val="Arial"/>
      <family val="2"/>
    </font>
    <font>
      <b/>
      <sz val="10"/>
      <color theme="1"/>
      <name val="Arial"/>
      <family val="2"/>
    </font>
    <font>
      <sz val="12"/>
      <color rgb="FF000000"/>
      <name val="Arial"/>
      <family val="2"/>
    </font>
    <font>
      <b/>
      <sz val="16"/>
      <color rgb="FFFF0000"/>
      <name val="Arial"/>
      <family val="2"/>
    </font>
    <font>
      <b/>
      <sz val="9"/>
      <color rgb="FF000080"/>
      <name val="Arial"/>
      <family val="2"/>
    </font>
    <font>
      <sz val="12"/>
      <color theme="1"/>
      <name val="Arial"/>
      <family val="2"/>
    </font>
    <font>
      <b/>
      <sz val="10"/>
      <color rgb="FF000080"/>
      <name val="Arial"/>
      <family val="2"/>
    </font>
    <font>
      <sz val="11"/>
      <color rgb="FF000080"/>
      <name val="Arial"/>
      <family val="2"/>
    </font>
    <font>
      <b/>
      <sz val="16"/>
      <color theme="1"/>
      <name val="Arial"/>
      <family val="2"/>
    </font>
    <font>
      <sz val="10"/>
      <name val="Arial"/>
      <family val="2"/>
    </font>
    <font>
      <b/>
      <sz val="12"/>
      <color theme="1"/>
      <name val="Arial"/>
      <family val="2"/>
    </font>
    <font>
      <b/>
      <sz val="14"/>
      <color theme="1"/>
      <name val="Arial"/>
      <family val="2"/>
    </font>
    <font>
      <b/>
      <u/>
      <sz val="11"/>
      <color theme="1"/>
      <name val="Calibri"/>
      <family val="2"/>
    </font>
    <font>
      <b/>
      <sz val="18"/>
      <color theme="1"/>
      <name val="Arial"/>
      <family val="2"/>
    </font>
    <font>
      <sz val="11"/>
      <color theme="1"/>
      <name val="Calibri"/>
      <family val="2"/>
    </font>
    <font>
      <b/>
      <u/>
      <sz val="10"/>
      <color rgb="FF0000FF"/>
      <name val="Arial"/>
      <family val="2"/>
    </font>
    <font>
      <b/>
      <sz val="11"/>
      <color theme="1"/>
      <name val="Calibri"/>
      <family val="2"/>
    </font>
    <font>
      <b/>
      <sz val="14"/>
      <color rgb="FF000080"/>
      <name val="Arial"/>
      <family val="2"/>
    </font>
    <font>
      <sz val="8"/>
      <color rgb="FF333399"/>
      <name val="Arial"/>
      <family val="2"/>
    </font>
    <font>
      <b/>
      <sz val="12"/>
      <color rgb="FF333399"/>
      <name val="Arial"/>
      <family val="2"/>
    </font>
    <font>
      <b/>
      <sz val="10"/>
      <color rgb="FFFFCC00"/>
      <name val="Arial"/>
      <family val="2"/>
    </font>
    <font>
      <sz val="10"/>
      <color rgb="FFFFFF00"/>
      <name val="Arial"/>
      <family val="2"/>
    </font>
    <font>
      <b/>
      <u/>
      <sz val="12"/>
      <color theme="1"/>
      <name val="Arial"/>
      <family val="2"/>
    </font>
    <font>
      <b/>
      <u/>
      <sz val="9"/>
      <color rgb="FF000000"/>
      <name val="Calibri"/>
      <family val="2"/>
    </font>
    <font>
      <b/>
      <u/>
      <sz val="9"/>
      <color rgb="FF000000"/>
      <name val="Calibri"/>
      <family val="2"/>
    </font>
    <font>
      <b/>
      <u/>
      <sz val="9"/>
      <color rgb="FF000000"/>
      <name val="Calibri"/>
      <family val="2"/>
    </font>
    <font>
      <sz val="6"/>
      <color theme="1"/>
      <name val="Arial"/>
      <family val="2"/>
    </font>
    <font>
      <b/>
      <u/>
      <sz val="9"/>
      <color rgb="FF000000"/>
      <name val="Calibri"/>
      <family val="2"/>
    </font>
    <font>
      <b/>
      <u/>
      <sz val="11"/>
      <color rgb="FF000000"/>
      <name val="Calibri"/>
      <family val="2"/>
    </font>
    <font>
      <b/>
      <u/>
      <sz val="11"/>
      <color rgb="FF000000"/>
      <name val="Calibri"/>
      <family val="2"/>
    </font>
    <font>
      <b/>
      <sz val="12"/>
      <color rgb="FF000000"/>
      <name val="Calibri"/>
      <family val="2"/>
    </font>
    <font>
      <sz val="9"/>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rgb="FF000000"/>
      <name val="Calibri"/>
      <family val="2"/>
    </font>
    <font>
      <b/>
      <sz val="8"/>
      <color rgb="FF000000"/>
      <name val="Calibri"/>
      <family val="2"/>
    </font>
    <font>
      <u/>
      <sz val="9"/>
      <color rgb="FF000000"/>
      <name val="Calibri"/>
      <family val="2"/>
    </font>
    <font>
      <b/>
      <u/>
      <sz val="13"/>
      <color rgb="FF000000"/>
      <name val="Calibri"/>
      <family val="2"/>
    </font>
    <font>
      <u/>
      <sz val="10"/>
      <color theme="1"/>
      <name val="Arial"/>
      <family val="2"/>
    </font>
    <font>
      <b/>
      <u/>
      <sz val="8"/>
      <color rgb="FF000000"/>
      <name val="Calibri"/>
      <family val="2"/>
    </font>
    <font>
      <u/>
      <sz val="10"/>
      <color theme="1"/>
      <name val="Arial"/>
      <family val="2"/>
    </font>
    <font>
      <u/>
      <sz val="10"/>
      <color theme="1"/>
      <name val="Arial"/>
      <family val="2"/>
    </font>
    <font>
      <b/>
      <u/>
      <sz val="9"/>
      <color rgb="FF000000"/>
      <name val="Calibri"/>
      <family val="2"/>
    </font>
    <font>
      <u/>
      <sz val="11"/>
      <color rgb="FFC0C0C0"/>
      <name val="Calibri"/>
      <family val="2"/>
    </font>
    <font>
      <u/>
      <sz val="10"/>
      <color theme="1"/>
      <name val="Arial"/>
      <family val="2"/>
    </font>
    <font>
      <b/>
      <u/>
      <sz val="14"/>
      <color rgb="FF000000"/>
      <name val="Calibri"/>
      <family val="2"/>
    </font>
    <font>
      <b/>
      <u/>
      <sz val="12"/>
      <color rgb="FF000000"/>
      <name val="Calibri"/>
      <family val="2"/>
    </font>
    <font>
      <u/>
      <sz val="10"/>
      <color theme="1"/>
      <name val="Arial"/>
      <family val="2"/>
    </font>
    <font>
      <u/>
      <sz val="10"/>
      <color theme="1"/>
      <name val="Arial"/>
      <family val="2"/>
    </font>
    <font>
      <u/>
      <sz val="10"/>
      <color theme="1"/>
      <name val="Arial"/>
      <family val="2"/>
    </font>
    <font>
      <b/>
      <u/>
      <sz val="16"/>
      <color rgb="FF000000"/>
      <name val="Calibri"/>
      <family val="2"/>
    </font>
    <font>
      <u/>
      <sz val="10"/>
      <color theme="1"/>
      <name val="Arial"/>
      <family val="2"/>
    </font>
    <font>
      <b/>
      <u/>
      <sz val="14"/>
      <color rgb="FF000000"/>
      <name val="Calibri"/>
      <family val="2"/>
    </font>
    <font>
      <u/>
      <sz val="10"/>
      <color theme="1"/>
      <name val="Arial"/>
      <family val="2"/>
    </font>
    <font>
      <u/>
      <sz val="10"/>
      <color theme="1"/>
      <name val="Arial"/>
      <family val="2"/>
    </font>
    <font>
      <b/>
      <u/>
      <sz val="11"/>
      <color rgb="FF000000"/>
      <name val="Calibri"/>
      <family val="2"/>
    </font>
    <font>
      <u/>
      <sz val="8"/>
      <color rgb="FFFFCC99"/>
      <name val="Arial"/>
      <family val="2"/>
    </font>
    <font>
      <b/>
      <u/>
      <sz val="10"/>
      <color rgb="FF000000"/>
      <name val="Calibri"/>
      <family val="2"/>
    </font>
    <font>
      <u/>
      <sz val="9"/>
      <color rgb="FF000000"/>
      <name val="Calibri"/>
      <family val="2"/>
    </font>
    <font>
      <u/>
      <sz val="9"/>
      <color rgb="FF000000"/>
      <name val="Calibri"/>
      <family val="2"/>
    </font>
    <font>
      <b/>
      <u/>
      <sz val="10"/>
      <color rgb="FF000000"/>
      <name val="Calibri"/>
      <family val="2"/>
    </font>
    <font>
      <u/>
      <sz val="9"/>
      <color rgb="FF000000"/>
      <name val="Calibri"/>
      <family val="2"/>
    </font>
    <font>
      <u/>
      <sz val="11"/>
      <color rgb="FFC0C0C0"/>
      <name val="Calibri"/>
      <family val="2"/>
    </font>
    <font>
      <u/>
      <sz val="14"/>
      <color rgb="FF000000"/>
      <name val="Calibri"/>
      <family val="2"/>
    </font>
    <font>
      <u/>
      <sz val="8"/>
      <color rgb="FF000000"/>
      <name val="Calibri"/>
      <family val="2"/>
    </font>
    <font>
      <u/>
      <sz val="10"/>
      <color theme="1"/>
      <name val="Arial"/>
      <family val="2"/>
    </font>
    <font>
      <u/>
      <sz val="10"/>
      <color rgb="FF000000"/>
      <name val="Calibri"/>
      <family val="2"/>
    </font>
    <font>
      <b/>
      <u/>
      <sz val="10"/>
      <color rgb="FF000000"/>
      <name val="Arial"/>
      <family val="2"/>
    </font>
    <font>
      <u/>
      <sz val="6"/>
      <color theme="1"/>
      <name val="Arial"/>
      <family val="2"/>
    </font>
    <font>
      <b/>
      <u/>
      <sz val="12"/>
      <color rgb="FF000000"/>
      <name val="Calibri"/>
      <family val="2"/>
    </font>
    <font>
      <u/>
      <sz val="6"/>
      <color theme="1"/>
      <name val="Arial"/>
      <family val="2"/>
    </font>
    <font>
      <u/>
      <sz val="10"/>
      <color theme="1"/>
      <name val="Arial"/>
      <family val="2"/>
    </font>
    <font>
      <u/>
      <sz val="8"/>
      <color rgb="FF000000"/>
      <name val="Calibri"/>
      <family val="2"/>
    </font>
    <font>
      <u/>
      <sz val="9"/>
      <color rgb="FF000000"/>
      <name val="Calibri"/>
      <family val="2"/>
    </font>
    <font>
      <u/>
      <sz val="10"/>
      <color theme="1"/>
      <name val="Arial"/>
      <family val="2"/>
    </font>
    <font>
      <u/>
      <sz val="10"/>
      <color theme="1"/>
      <name val="Arial"/>
      <family val="2"/>
    </font>
    <font>
      <u/>
      <sz val="8"/>
      <color rgb="FF000000"/>
      <name val="Calibri"/>
      <family val="2"/>
    </font>
    <font>
      <u/>
      <sz val="9"/>
      <color rgb="FF000000"/>
      <name val="Calibri"/>
      <family val="2"/>
    </font>
    <font>
      <u/>
      <sz val="8"/>
      <color rgb="FF000000"/>
      <name val="Calibri"/>
      <family val="2"/>
    </font>
    <font>
      <u/>
      <sz val="10"/>
      <color theme="1"/>
      <name val="Arial"/>
      <family val="2"/>
    </font>
    <font>
      <u/>
      <sz val="8"/>
      <color rgb="FF000000"/>
      <name val="Calibri"/>
      <family val="2"/>
    </font>
    <font>
      <u/>
      <sz val="9"/>
      <color rgb="FF000000"/>
      <name val="Calibri"/>
      <family val="2"/>
    </font>
    <font>
      <sz val="14"/>
      <color theme="1"/>
      <name val="Arial"/>
      <family val="2"/>
    </font>
    <font>
      <b/>
      <u/>
      <sz val="12"/>
      <color rgb="FF000000"/>
      <name val="Calibri"/>
      <family val="2"/>
    </font>
    <font>
      <b/>
      <sz val="13"/>
      <color rgb="FF000000"/>
      <name val="Calibri"/>
      <family val="2"/>
    </font>
    <font>
      <b/>
      <sz val="9"/>
      <color rgb="FF000000"/>
      <name val="Calibri"/>
      <family val="2"/>
    </font>
    <font>
      <sz val="11"/>
      <color rgb="FFC0C0C0"/>
      <name val="Calibri"/>
      <family val="2"/>
    </font>
    <font>
      <b/>
      <sz val="14"/>
      <color rgb="FF000000"/>
      <name val="Calibri"/>
      <family val="2"/>
    </font>
    <font>
      <b/>
      <sz val="16"/>
      <color rgb="FF000000"/>
      <name val="Calibri"/>
      <family val="2"/>
    </font>
    <font>
      <b/>
      <u/>
      <sz val="11"/>
      <color rgb="FF000000"/>
      <name val="Calibri"/>
      <family val="2"/>
    </font>
    <font>
      <sz val="8"/>
      <color rgb="FFFFCC99"/>
      <name val="Arial"/>
      <family val="2"/>
    </font>
    <font>
      <b/>
      <u/>
      <sz val="10"/>
      <color rgb="FF000000"/>
      <name val="Calibri"/>
      <family val="2"/>
    </font>
    <font>
      <b/>
      <sz val="10"/>
      <color rgb="FF000000"/>
      <name val="Calibri"/>
      <family val="2"/>
    </font>
    <font>
      <sz val="14"/>
      <color rgb="FF000000"/>
      <name val="Calibri"/>
      <family val="2"/>
    </font>
    <font>
      <sz val="8"/>
      <color rgb="FF000000"/>
      <name val="Calibri"/>
      <family val="2"/>
    </font>
    <font>
      <sz val="10"/>
      <color rgb="FF000000"/>
      <name val="Calibri"/>
      <family val="2"/>
    </font>
    <font>
      <b/>
      <u/>
      <sz val="12"/>
      <color rgb="FF000000"/>
      <name val="Calibri"/>
      <family val="2"/>
    </font>
    <font>
      <sz val="12"/>
      <color rgb="FF000080"/>
      <name val="Arial"/>
      <family val="2"/>
    </font>
    <font>
      <b/>
      <u/>
      <sz val="16"/>
      <color rgb="FFFF0000"/>
      <name val="Arial"/>
      <family val="2"/>
    </font>
    <font>
      <b/>
      <sz val="11"/>
      <color theme="1"/>
      <name val="Arial"/>
      <family val="2"/>
    </font>
    <font>
      <sz val="11"/>
      <name val="Arial"/>
      <family val="2"/>
    </font>
    <font>
      <u/>
      <sz val="10"/>
      <color theme="10"/>
      <name val="Arial"/>
      <family val="2"/>
    </font>
    <font>
      <b/>
      <sz val="10"/>
      <color rgb="FF000000"/>
      <name val="Arial"/>
      <family val="2"/>
    </font>
    <font>
      <b/>
      <sz val="10"/>
      <color theme="10"/>
      <name val="Arial"/>
      <family val="2"/>
    </font>
    <font>
      <b/>
      <sz val="11"/>
      <color rgb="FF000080"/>
      <name val="Arial"/>
      <family val="2"/>
    </font>
    <font>
      <sz val="10"/>
      <color rgb="FF000000"/>
      <name val="Arial"/>
      <family val="2"/>
    </font>
    <font>
      <sz val="12"/>
      <name val="Arial"/>
      <family val="2"/>
    </font>
    <font>
      <b/>
      <u/>
      <sz val="10"/>
      <color theme="10"/>
      <name val="Arial"/>
      <family val="2"/>
    </font>
    <font>
      <b/>
      <sz val="10"/>
      <color rgb="FFFFFF00"/>
      <name val="Arial"/>
      <family val="2"/>
    </font>
  </fonts>
  <fills count="14">
    <fill>
      <patternFill patternType="none"/>
    </fill>
    <fill>
      <patternFill patternType="gray125"/>
    </fill>
    <fill>
      <patternFill patternType="solid">
        <fgColor rgb="FFFFFF00"/>
        <bgColor rgb="FFFFFF00"/>
      </patternFill>
    </fill>
    <fill>
      <patternFill patternType="solid">
        <fgColor rgb="FF99CC00"/>
        <bgColor rgb="FF99CC00"/>
      </patternFill>
    </fill>
    <fill>
      <patternFill patternType="solid">
        <fgColor rgb="FFFFFFFF"/>
        <bgColor rgb="FFFFFFFF"/>
      </patternFill>
    </fill>
    <fill>
      <patternFill patternType="solid">
        <fgColor rgb="FFFF0000"/>
        <bgColor rgb="FFFF0000"/>
      </patternFill>
    </fill>
    <fill>
      <patternFill patternType="solid">
        <fgColor rgb="FFFFFFCC"/>
        <bgColor rgb="FFFFFFCC"/>
      </patternFill>
    </fill>
    <fill>
      <patternFill patternType="solid">
        <fgColor rgb="FFFFFF99"/>
        <bgColor rgb="FFFFFF99"/>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5" tint="0.79998168889431442"/>
        <bgColor rgb="FFFFFF00"/>
      </patternFill>
    </fill>
    <fill>
      <patternFill patternType="solid">
        <fgColor theme="5" tint="0.79998168889431442"/>
        <bgColor indexed="64"/>
      </patternFill>
    </fill>
    <fill>
      <patternFill patternType="solid">
        <fgColor theme="0"/>
        <bgColor rgb="FFFFFF00"/>
      </patternFill>
    </fill>
  </fills>
  <borders count="80">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right/>
      <top/>
      <bottom/>
      <diagonal/>
    </border>
    <border>
      <left/>
      <right style="medium">
        <color rgb="FF000000"/>
      </right>
      <top style="medium">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thin">
        <color rgb="FF333333"/>
      </right>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07" fillId="0" borderId="0" applyNumberFormat="0" applyFill="0" applyBorder="0" applyAlignment="0" applyProtection="0"/>
  </cellStyleXfs>
  <cellXfs count="301">
    <xf numFmtId="0" fontId="0" fillId="0" borderId="0" xfId="0"/>
    <xf numFmtId="0" fontId="1" fillId="0" borderId="0" xfId="0" applyFont="1"/>
    <xf numFmtId="0" fontId="2" fillId="0" borderId="0" xfId="0" applyFont="1" applyAlignment="1">
      <alignment vertical="center"/>
    </xf>
    <xf numFmtId="0" fontId="1" fillId="0" borderId="0" xfId="0" applyFont="1" applyAlignment="1">
      <alignment vertical="center"/>
    </xf>
    <xf numFmtId="0" fontId="5" fillId="0" borderId="0" xfId="0" applyFont="1" applyAlignment="1">
      <alignment horizontal="left"/>
    </xf>
    <xf numFmtId="0" fontId="7" fillId="0" borderId="0" xfId="0" applyFont="1"/>
    <xf numFmtId="0" fontId="8" fillId="0" borderId="2"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5" xfId="0" applyFont="1" applyBorder="1" applyAlignment="1">
      <alignment horizontal="right" vertical="center"/>
    </xf>
    <xf numFmtId="0" fontId="8" fillId="0" borderId="8" xfId="0" applyFont="1" applyBorder="1" applyAlignment="1">
      <alignmen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8" fillId="0" borderId="9" xfId="0" applyFont="1" applyBorder="1" applyAlignment="1">
      <alignment vertical="center"/>
    </xf>
    <xf numFmtId="0" fontId="1" fillId="0" borderId="8" xfId="0" applyFont="1" applyBorder="1" applyAlignment="1">
      <alignment horizontal="left" vertical="center"/>
    </xf>
    <xf numFmtId="0" fontId="13" fillId="0" borderId="0" xfId="0" applyFont="1" applyAlignment="1">
      <alignment horizontal="left" vertical="center"/>
    </xf>
    <xf numFmtId="0" fontId="8" fillId="0" borderId="13" xfId="0" applyFont="1" applyBorder="1" applyAlignment="1">
      <alignment vertical="center"/>
    </xf>
    <xf numFmtId="0" fontId="8" fillId="0" borderId="0" xfId="0" applyFont="1" applyAlignment="1">
      <alignment vertical="center"/>
    </xf>
    <xf numFmtId="0" fontId="1" fillId="0" borderId="0" xfId="0" applyFont="1" applyAlignment="1">
      <alignment horizontal="left" vertical="center"/>
    </xf>
    <xf numFmtId="0" fontId="15" fillId="0" borderId="0" xfId="0" applyFont="1" applyAlignment="1">
      <alignment vertical="center"/>
    </xf>
    <xf numFmtId="0" fontId="16" fillId="4" borderId="19" xfId="0" applyFont="1" applyFill="1" applyBorder="1" applyAlignment="1">
      <alignment horizontal="center" vertical="center"/>
    </xf>
    <xf numFmtId="0" fontId="17" fillId="0" borderId="0" xfId="0" applyFont="1" applyAlignment="1">
      <alignmen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2" xfId="0" applyFont="1" applyBorder="1" applyAlignment="1">
      <alignment horizontal="right" vertical="center"/>
    </xf>
    <xf numFmtId="0" fontId="19" fillId="0" borderId="18" xfId="0" applyFont="1" applyBorder="1" applyAlignment="1">
      <alignment horizontal="center" vertical="center"/>
    </xf>
    <xf numFmtId="0" fontId="7" fillId="0" borderId="26" xfId="0" applyFont="1" applyBorder="1" applyAlignment="1">
      <alignment horizontal="center" vertical="center" wrapText="1"/>
    </xf>
    <xf numFmtId="0" fontId="20" fillId="0" borderId="18"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0" xfId="0" applyFont="1" applyAlignment="1">
      <alignment vertical="center" wrapText="1"/>
    </xf>
    <xf numFmtId="164" fontId="1" fillId="2" borderId="36" xfId="0" applyNumberFormat="1" applyFont="1" applyFill="1" applyBorder="1" applyAlignment="1">
      <alignment horizontal="center" vertical="center" wrapText="1"/>
    </xf>
    <xf numFmtId="0" fontId="1" fillId="0" borderId="0" xfId="0" applyFont="1" applyAlignment="1">
      <alignment wrapText="1"/>
    </xf>
    <xf numFmtId="0" fontId="15" fillId="0" borderId="0" xfId="0" applyFont="1" applyAlignment="1">
      <alignment vertical="center" wrapText="1"/>
    </xf>
    <xf numFmtId="0" fontId="1" fillId="0" borderId="36" xfId="0"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38" xfId="0" applyNumberFormat="1" applyFont="1" applyBorder="1" applyAlignment="1">
      <alignment horizontal="center" vertical="center" wrapText="1"/>
    </xf>
    <xf numFmtId="164" fontId="1" fillId="2" borderId="38"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13" xfId="0" applyFont="1" applyBorder="1" applyAlignment="1">
      <alignment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26" fillId="0" borderId="44" xfId="0" applyFont="1" applyBorder="1" applyAlignment="1">
      <alignment horizontal="center" vertical="center"/>
    </xf>
    <xf numFmtId="0" fontId="27" fillId="0" borderId="5" xfId="0" applyFont="1" applyBorder="1" applyAlignment="1">
      <alignment horizontal="right" vertical="center"/>
    </xf>
    <xf numFmtId="0" fontId="28" fillId="0" borderId="8" xfId="0" applyFont="1" applyBorder="1" applyAlignment="1">
      <alignment horizontal="center" vertical="center"/>
    </xf>
    <xf numFmtId="0" fontId="27" fillId="0" borderId="45" xfId="0" applyFont="1" applyBorder="1" applyAlignment="1">
      <alignment horizontal="right" vertical="center"/>
    </xf>
    <xf numFmtId="0" fontId="1" fillId="0" borderId="49" xfId="0" applyFont="1" applyBorder="1" applyAlignment="1">
      <alignment vertical="center"/>
    </xf>
    <xf numFmtId="0" fontId="31" fillId="0" borderId="50" xfId="0" applyFont="1" applyBorder="1" applyAlignment="1">
      <alignment horizontal="center" vertical="center"/>
    </xf>
    <xf numFmtId="0" fontId="31" fillId="0" borderId="0" xfId="0" applyFont="1" applyAlignment="1">
      <alignment horizontal="center" vertical="center"/>
    </xf>
    <xf numFmtId="0" fontId="31" fillId="0" borderId="42" xfId="0" applyFont="1" applyBorder="1" applyAlignment="1">
      <alignment horizontal="center" vertical="center"/>
    </xf>
    <xf numFmtId="0" fontId="1" fillId="0" borderId="51" xfId="0" applyFont="1" applyBorder="1" applyAlignment="1">
      <alignment vertical="center"/>
    </xf>
    <xf numFmtId="0" fontId="31" fillId="0" borderId="41" xfId="0" applyFont="1" applyBorder="1" applyAlignment="1">
      <alignment horizontal="left" vertical="center"/>
    </xf>
    <xf numFmtId="0" fontId="32" fillId="0" borderId="42" xfId="0" applyFont="1" applyBorder="1" applyAlignment="1">
      <alignment vertical="center"/>
    </xf>
    <xf numFmtId="0" fontId="32" fillId="0" borderId="0" xfId="0" applyFont="1" applyAlignment="1">
      <alignment vertical="center"/>
    </xf>
    <xf numFmtId="0" fontId="31" fillId="0" borderId="0" xfId="0" applyFont="1" applyAlignment="1">
      <alignment horizontal="left" vertical="center"/>
    </xf>
    <xf numFmtId="0" fontId="32" fillId="0" borderId="41" xfId="0" applyFont="1" applyBorder="1" applyAlignment="1">
      <alignment horizontal="left" vertical="center"/>
    </xf>
    <xf numFmtId="0" fontId="32" fillId="0" borderId="0" xfId="0" applyFont="1" applyAlignment="1">
      <alignment horizontal="left" vertical="center"/>
    </xf>
    <xf numFmtId="0" fontId="1" fillId="0" borderId="42" xfId="0" applyFont="1" applyBorder="1" applyAlignment="1">
      <alignment vertical="center"/>
    </xf>
    <xf numFmtId="0" fontId="32" fillId="0" borderId="41" xfId="0" applyFont="1" applyBorder="1" applyAlignment="1">
      <alignment horizontal="center" vertical="center"/>
    </xf>
    <xf numFmtId="0" fontId="1" fillId="0" borderId="42" xfId="0" applyFont="1" applyBorder="1" applyAlignment="1">
      <alignment horizontal="left" vertical="center"/>
    </xf>
    <xf numFmtId="0" fontId="32" fillId="0" borderId="0" xfId="0" applyFont="1" applyAlignment="1">
      <alignment horizontal="center" vertical="center"/>
    </xf>
    <xf numFmtId="0" fontId="1" fillId="0" borderId="41" xfId="0" applyFont="1" applyBorder="1" applyAlignment="1">
      <alignment vertical="center"/>
    </xf>
    <xf numFmtId="0" fontId="32" fillId="0" borderId="54" xfId="0" applyFont="1" applyBorder="1" applyAlignment="1">
      <alignment horizontal="center" vertical="center"/>
    </xf>
    <xf numFmtId="0" fontId="1" fillId="0" borderId="55" xfId="0" applyFont="1" applyBorder="1" applyAlignment="1">
      <alignment vertical="center"/>
    </xf>
    <xf numFmtId="0" fontId="32" fillId="0" borderId="56" xfId="0" applyFont="1" applyBorder="1" applyAlignment="1">
      <alignment horizontal="center" vertical="center"/>
    </xf>
    <xf numFmtId="0" fontId="35" fillId="0" borderId="0" xfId="0" applyFont="1" applyAlignment="1">
      <alignment horizontal="center" vertical="center"/>
    </xf>
    <xf numFmtId="0" fontId="27" fillId="0" borderId="35" xfId="0" applyFont="1" applyBorder="1" applyAlignment="1">
      <alignment horizontal="right" vertical="center"/>
    </xf>
    <xf numFmtId="0" fontId="1" fillId="0" borderId="55" xfId="0" applyFont="1" applyBorder="1" applyAlignment="1">
      <alignment horizontal="left" vertical="center"/>
    </xf>
    <xf numFmtId="0" fontId="27" fillId="0" borderId="8" xfId="0" applyFont="1" applyBorder="1" applyAlignment="1">
      <alignment horizontal="right" vertical="center"/>
    </xf>
    <xf numFmtId="0" fontId="1" fillId="0" borderId="54" xfId="0" applyFont="1" applyBorder="1" applyAlignment="1">
      <alignment vertical="center"/>
    </xf>
    <xf numFmtId="0" fontId="1" fillId="0" borderId="56" xfId="0" applyFont="1" applyBorder="1" applyAlignment="1">
      <alignment vertical="center"/>
    </xf>
    <xf numFmtId="0" fontId="42" fillId="0" borderId="0" xfId="0" applyFont="1" applyAlignment="1">
      <alignment horizontal="center" vertical="center"/>
    </xf>
    <xf numFmtId="0" fontId="44" fillId="0" borderId="0" xfId="0" applyFont="1" applyAlignment="1">
      <alignment vertical="center"/>
    </xf>
    <xf numFmtId="0" fontId="46" fillId="0" borderId="13" xfId="0" applyFont="1" applyBorder="1" applyAlignment="1">
      <alignment vertical="center"/>
    </xf>
    <xf numFmtId="0" fontId="47" fillId="0" borderId="18" xfId="0" applyFont="1" applyBorder="1" applyAlignment="1">
      <alignment vertical="center"/>
    </xf>
    <xf numFmtId="0" fontId="49" fillId="0" borderId="0" xfId="0" applyFont="1" applyAlignment="1">
      <alignment horizontal="center"/>
    </xf>
    <xf numFmtId="0" fontId="50" fillId="0" borderId="13" xfId="0" applyFont="1" applyBorder="1" applyAlignment="1">
      <alignment horizontal="right"/>
    </xf>
    <xf numFmtId="3" fontId="51" fillId="0" borderId="2" xfId="0" applyNumberFormat="1" applyFont="1" applyBorder="1" applyAlignment="1">
      <alignment horizontal="center" vertical="center"/>
    </xf>
    <xf numFmtId="0" fontId="53" fillId="0" borderId="0" xfId="0" applyFont="1" applyAlignment="1">
      <alignment horizontal="center"/>
    </xf>
    <xf numFmtId="0" fontId="54" fillId="0" borderId="13" xfId="0" applyFont="1" applyBorder="1" applyAlignment="1">
      <alignment horizontal="center"/>
    </xf>
    <xf numFmtId="0" fontId="55" fillId="0" borderId="18" xfId="0" applyFont="1" applyBorder="1" applyAlignment="1">
      <alignment horizontal="center"/>
    </xf>
    <xf numFmtId="0" fontId="57" fillId="0" borderId="13" xfId="0" applyFont="1" applyBorder="1" applyAlignment="1">
      <alignment horizontal="right" vertical="center"/>
    </xf>
    <xf numFmtId="15" fontId="58" fillId="6" borderId="2" xfId="0" applyNumberFormat="1" applyFont="1" applyFill="1" applyBorder="1" applyAlignment="1">
      <alignment horizontal="center" vertical="center"/>
    </xf>
    <xf numFmtId="0" fontId="59" fillId="0" borderId="18" xfId="0" applyFont="1" applyBorder="1" applyAlignment="1">
      <alignment horizontal="center" vertical="center"/>
    </xf>
    <xf numFmtId="0" fontId="60" fillId="0" borderId="0" xfId="0" applyFont="1" applyAlignment="1">
      <alignment horizontal="center" vertical="center"/>
    </xf>
    <xf numFmtId="0" fontId="62" fillId="0" borderId="13" xfId="0" applyFont="1" applyBorder="1" applyAlignment="1">
      <alignment vertical="center"/>
    </xf>
    <xf numFmtId="0" fontId="63" fillId="0" borderId="13" xfId="0" applyFont="1" applyBorder="1" applyAlignment="1">
      <alignment vertical="center"/>
    </xf>
    <xf numFmtId="0" fontId="64" fillId="0" borderId="18" xfId="0" applyFont="1" applyBorder="1" applyAlignment="1">
      <alignment horizontal="center" vertical="center"/>
    </xf>
    <xf numFmtId="0" fontId="65" fillId="0" borderId="13" xfId="0" applyFont="1" applyBorder="1" applyAlignment="1">
      <alignment horizontal="center" vertical="center"/>
    </xf>
    <xf numFmtId="0" fontId="66" fillId="0" borderId="13" xfId="0" applyFont="1" applyBorder="1" applyAlignment="1">
      <alignment horizontal="center" vertical="center"/>
    </xf>
    <xf numFmtId="0" fontId="67" fillId="0" borderId="13" xfId="0" applyFont="1" applyBorder="1" applyAlignment="1">
      <alignment vertical="center"/>
    </xf>
    <xf numFmtId="0" fontId="68" fillId="0" borderId="18" xfId="0" applyFont="1" applyBorder="1" applyAlignment="1">
      <alignment horizontal="center"/>
    </xf>
    <xf numFmtId="20" fontId="69" fillId="6" borderId="2" xfId="0" applyNumberFormat="1" applyFont="1" applyFill="1" applyBorder="1" applyAlignment="1">
      <alignment horizontal="center" vertical="center"/>
    </xf>
    <xf numFmtId="0" fontId="71" fillId="6" borderId="2" xfId="0" applyFont="1" applyFill="1" applyBorder="1" applyAlignment="1">
      <alignment vertical="center"/>
    </xf>
    <xf numFmtId="0" fontId="72" fillId="0" borderId="13" xfId="0" applyFont="1" applyBorder="1" applyAlignment="1">
      <alignment vertical="center"/>
    </xf>
    <xf numFmtId="0" fontId="73" fillId="0" borderId="0" xfId="0" applyFont="1" applyAlignment="1">
      <alignment horizontal="center" vertical="center"/>
    </xf>
    <xf numFmtId="0" fontId="77" fillId="0" borderId="13" xfId="0" applyFont="1" applyBorder="1" applyAlignment="1">
      <alignment horizontal="center" vertical="center"/>
    </xf>
    <xf numFmtId="0" fontId="78" fillId="0" borderId="13" xfId="0" applyFont="1" applyBorder="1" applyAlignment="1">
      <alignment horizontal="right" vertical="center"/>
    </xf>
    <xf numFmtId="0" fontId="79" fillId="6" borderId="2" xfId="0" applyFont="1" applyFill="1" applyBorder="1" applyAlignment="1">
      <alignment horizontal="center"/>
    </xf>
    <xf numFmtId="0" fontId="80" fillId="0" borderId="21" xfId="0" applyFont="1" applyBorder="1" applyAlignment="1">
      <alignment vertical="center"/>
    </xf>
    <xf numFmtId="0" fontId="81" fillId="0" borderId="64" xfId="0" applyFont="1" applyBorder="1" applyAlignment="1">
      <alignment vertical="center"/>
    </xf>
    <xf numFmtId="0" fontId="82" fillId="0" borderId="21" xfId="0" applyFont="1" applyBorder="1" applyAlignment="1">
      <alignment horizontal="right" vertical="center"/>
    </xf>
    <xf numFmtId="0" fontId="83" fillId="0" borderId="64" xfId="0" applyFont="1" applyBorder="1" applyAlignment="1">
      <alignment horizontal="center" vertical="center"/>
    </xf>
    <xf numFmtId="0" fontId="84" fillId="0" borderId="0" xfId="0" applyFont="1" applyAlignment="1">
      <alignment horizontal="right" vertical="center"/>
    </xf>
    <xf numFmtId="0" fontId="85" fillId="0" borderId="56" xfId="0" applyFont="1" applyBorder="1" applyAlignment="1">
      <alignment vertical="center"/>
    </xf>
    <xf numFmtId="0" fontId="86" fillId="0" borderId="56" xfId="0" applyFont="1" applyBorder="1" applyAlignment="1">
      <alignment horizontal="right" vertical="center"/>
    </xf>
    <xf numFmtId="0" fontId="87" fillId="0" borderId="56" xfId="0" applyFont="1" applyBorder="1" applyAlignment="1">
      <alignment horizontal="center" vertical="center"/>
    </xf>
    <xf numFmtId="0" fontId="88" fillId="0" borderId="0" xfId="0" applyFont="1" applyAlignment="1">
      <alignment vertical="center"/>
    </xf>
    <xf numFmtId="0" fontId="92" fillId="0" borderId="0" xfId="0" applyFont="1" applyAlignment="1">
      <alignment horizontal="center"/>
    </xf>
    <xf numFmtId="0" fontId="1" fillId="0" borderId="41" xfId="0" applyFont="1" applyBorder="1" applyAlignment="1">
      <alignment horizontal="right"/>
    </xf>
    <xf numFmtId="3" fontId="93" fillId="0" borderId="42" xfId="0" applyNumberFormat="1" applyFont="1" applyBorder="1" applyAlignment="1">
      <alignment horizontal="center" vertical="center"/>
    </xf>
    <xf numFmtId="0" fontId="1" fillId="0" borderId="0" xfId="0" applyFont="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41" xfId="0" applyFont="1" applyBorder="1" applyAlignment="1">
      <alignment horizontal="right" vertical="center"/>
    </xf>
    <xf numFmtId="15" fontId="93" fillId="0" borderId="42" xfId="0" applyNumberFormat="1" applyFont="1" applyBorder="1" applyAlignment="1">
      <alignment horizontal="center" vertical="center"/>
    </xf>
    <xf numFmtId="0" fontId="96" fillId="0" borderId="41" xfId="0" applyFont="1" applyBorder="1" applyAlignment="1">
      <alignment vertical="center"/>
    </xf>
    <xf numFmtId="0" fontId="97" fillId="0" borderId="41" xfId="0" applyFont="1" applyBorder="1" applyAlignment="1">
      <alignment vertical="center"/>
    </xf>
    <xf numFmtId="0" fontId="32" fillId="0" borderId="42" xfId="0" applyFont="1" applyBorder="1" applyAlignment="1">
      <alignment horizontal="center" vertical="center"/>
    </xf>
    <xf numFmtId="0" fontId="98" fillId="0" borderId="41" xfId="0" applyFont="1" applyBorder="1" applyAlignment="1">
      <alignment horizontal="center" vertical="center"/>
    </xf>
    <xf numFmtId="0" fontId="32" fillId="0" borderId="41" xfId="0" applyFont="1" applyBorder="1" applyAlignment="1">
      <alignment vertical="center"/>
    </xf>
    <xf numFmtId="0" fontId="92" fillId="0" borderId="42" xfId="0" applyFont="1" applyBorder="1" applyAlignment="1">
      <alignment horizontal="center"/>
    </xf>
    <xf numFmtId="20" fontId="99" fillId="0" borderId="42" xfId="0" applyNumberFormat="1" applyFont="1" applyBorder="1" applyAlignment="1">
      <alignment horizontal="center" vertical="center"/>
    </xf>
    <xf numFmtId="0" fontId="101" fillId="0" borderId="41" xfId="0" applyFont="1" applyBorder="1" applyAlignment="1">
      <alignment vertical="center"/>
    </xf>
    <xf numFmtId="0" fontId="6" fillId="0" borderId="42" xfId="0" applyFont="1" applyBorder="1" applyAlignment="1">
      <alignment horizontal="center" wrapText="1"/>
    </xf>
    <xf numFmtId="0" fontId="100" fillId="0" borderId="41" xfId="0" applyFont="1" applyBorder="1" applyAlignment="1">
      <alignment horizontal="right" vertical="center"/>
    </xf>
    <xf numFmtId="0" fontId="32" fillId="0" borderId="42" xfId="0" applyFont="1" applyBorder="1" applyAlignment="1">
      <alignment horizontal="center"/>
    </xf>
    <xf numFmtId="0" fontId="100" fillId="0" borderId="54" xfId="0" applyFont="1" applyBorder="1" applyAlignment="1">
      <alignment horizontal="right" vertical="center"/>
    </xf>
    <xf numFmtId="0" fontId="32" fillId="0" borderId="55" xfId="0" applyFont="1" applyBorder="1" applyAlignment="1">
      <alignment horizontal="center" vertical="center"/>
    </xf>
    <xf numFmtId="0" fontId="100" fillId="0" borderId="0" xfId="0" applyFont="1" applyAlignment="1">
      <alignment horizontal="right" vertical="center"/>
    </xf>
    <xf numFmtId="0" fontId="100" fillId="0" borderId="56" xfId="0" applyFont="1" applyBorder="1" applyAlignment="1">
      <alignment horizontal="right" vertical="center"/>
    </xf>
    <xf numFmtId="0" fontId="0" fillId="8" borderId="0" xfId="0" applyFill="1"/>
    <xf numFmtId="0" fontId="2" fillId="8" borderId="0" xfId="0" applyFont="1" applyFill="1" applyAlignment="1">
      <alignment vertical="center"/>
    </xf>
    <xf numFmtId="0" fontId="4" fillId="0" borderId="1" xfId="0" applyFont="1" applyBorder="1"/>
    <xf numFmtId="0" fontId="104" fillId="2" borderId="1" xfId="0" applyFont="1" applyFill="1" applyBorder="1"/>
    <xf numFmtId="0" fontId="1" fillId="0" borderId="1" xfId="0" applyFont="1" applyBorder="1" applyAlignment="1">
      <alignment vertical="center" wrapText="1"/>
    </xf>
    <xf numFmtId="0" fontId="2" fillId="11" borderId="16" xfId="0" applyFont="1" applyFill="1" applyBorder="1" applyAlignment="1">
      <alignment vertical="center" wrapText="1"/>
    </xf>
    <xf numFmtId="0" fontId="10" fillId="12" borderId="16" xfId="0" applyFont="1" applyFill="1" applyBorder="1"/>
    <xf numFmtId="0" fontId="1" fillId="11" borderId="51" xfId="0" applyFont="1" applyFill="1" applyBorder="1" applyAlignment="1">
      <alignment horizontal="center" vertical="center" wrapText="1"/>
    </xf>
    <xf numFmtId="164" fontId="1" fillId="11" borderId="51" xfId="0" applyNumberFormat="1" applyFont="1" applyFill="1" applyBorder="1" applyAlignment="1">
      <alignment horizontal="center" vertical="center" wrapText="1"/>
    </xf>
    <xf numFmtId="164" fontId="1" fillId="12" borderId="51" xfId="0" applyNumberFormat="1" applyFont="1" applyFill="1" applyBorder="1" applyAlignment="1">
      <alignment horizontal="center" vertical="center" wrapText="1"/>
    </xf>
    <xf numFmtId="22" fontId="0" fillId="11" borderId="16" xfId="0" applyNumberFormat="1" applyFill="1" applyBorder="1" applyAlignment="1">
      <alignment horizontal="left" vertical="center" wrapText="1"/>
    </xf>
    <xf numFmtId="0" fontId="0" fillId="0" borderId="16" xfId="0" applyBorder="1" applyAlignment="1">
      <alignment vertical="center"/>
    </xf>
    <xf numFmtId="2" fontId="2" fillId="0" borderId="69" xfId="0" applyNumberFormat="1" applyFont="1" applyBorder="1" applyAlignment="1">
      <alignment horizontal="center" vertical="center"/>
    </xf>
    <xf numFmtId="164" fontId="2" fillId="0" borderId="69" xfId="0" applyNumberFormat="1" applyFont="1" applyBorder="1" applyAlignment="1">
      <alignment horizontal="center" vertical="center" wrapText="1"/>
    </xf>
    <xf numFmtId="165" fontId="2" fillId="8" borderId="69" xfId="0" applyNumberFormat="1" applyFont="1" applyFill="1" applyBorder="1" applyAlignment="1">
      <alignment horizontal="center" vertical="center"/>
    </xf>
    <xf numFmtId="165" fontId="2" fillId="9" borderId="69" xfId="0" applyNumberFormat="1" applyFont="1" applyFill="1" applyBorder="1" applyAlignment="1">
      <alignment horizontal="center" vertical="center"/>
    </xf>
    <xf numFmtId="22" fontId="108" fillId="2" borderId="36" xfId="0" applyNumberFormat="1" applyFont="1" applyFill="1" applyBorder="1" applyAlignment="1">
      <alignment horizontal="left" vertical="center" wrapText="1"/>
    </xf>
    <xf numFmtId="165" fontId="2" fillId="0" borderId="37" xfId="0" applyNumberFormat="1" applyFont="1" applyBorder="1" applyAlignment="1">
      <alignment horizontal="center" vertical="center" wrapText="1"/>
    </xf>
    <xf numFmtId="165" fontId="2" fillId="0" borderId="20" xfId="0" applyNumberFormat="1" applyFont="1" applyBorder="1" applyAlignment="1">
      <alignment horizontal="center" vertical="center" wrapText="1"/>
    </xf>
    <xf numFmtId="49" fontId="16" fillId="2" borderId="1" xfId="0" applyNumberFormat="1" applyFont="1" applyFill="1" applyBorder="1" applyAlignment="1">
      <alignment horizontal="center" vertical="center"/>
    </xf>
    <xf numFmtId="0" fontId="16" fillId="4" borderId="20" xfId="0" applyFont="1" applyFill="1" applyBorder="1" applyAlignment="1">
      <alignment horizontal="center" vertical="center"/>
    </xf>
    <xf numFmtId="22" fontId="1" fillId="0" borderId="0" xfId="0" applyNumberFormat="1" applyFont="1" applyAlignment="1">
      <alignment wrapText="1"/>
    </xf>
    <xf numFmtId="166" fontId="1" fillId="0" borderId="0" xfId="0" applyNumberFormat="1" applyFont="1" applyAlignment="1">
      <alignment wrapText="1"/>
    </xf>
    <xf numFmtId="2" fontId="1" fillId="0" borderId="0" xfId="0" applyNumberFormat="1" applyFont="1"/>
    <xf numFmtId="2" fontId="1" fillId="0" borderId="0" xfId="0" applyNumberFormat="1" applyFont="1" applyAlignment="1">
      <alignment vertical="center"/>
    </xf>
    <xf numFmtId="2" fontId="108" fillId="2" borderId="36" xfId="0" applyNumberFormat="1" applyFont="1" applyFill="1" applyBorder="1" applyAlignment="1">
      <alignment horizontal="left" vertical="center" wrapText="1"/>
    </xf>
    <xf numFmtId="2" fontId="1" fillId="0" borderId="0" xfId="0" applyNumberFormat="1" applyFont="1" applyAlignment="1">
      <alignment wrapText="1"/>
    </xf>
    <xf numFmtId="2" fontId="2" fillId="9" borderId="69" xfId="0" applyNumberFormat="1" applyFont="1" applyFill="1" applyBorder="1" applyAlignment="1">
      <alignment horizontal="center" vertical="center"/>
    </xf>
    <xf numFmtId="2" fontId="2" fillId="0" borderId="0" xfId="0" applyNumberFormat="1" applyFont="1" applyAlignment="1">
      <alignment horizontal="center" vertical="center"/>
    </xf>
    <xf numFmtId="2" fontId="3" fillId="0" borderId="0" xfId="0" applyNumberFormat="1" applyFont="1"/>
    <xf numFmtId="2" fontId="0" fillId="0" borderId="0" xfId="0" applyNumberFormat="1"/>
    <xf numFmtId="165" fontId="15" fillId="0" borderId="0" xfId="0" applyNumberFormat="1" applyFont="1" applyAlignment="1">
      <alignment vertical="center" wrapText="1"/>
    </xf>
    <xf numFmtId="22" fontId="108" fillId="13" borderId="36" xfId="0" applyNumberFormat="1" applyFont="1" applyFill="1" applyBorder="1" applyAlignment="1">
      <alignment horizontal="left" vertical="center" wrapText="1"/>
    </xf>
    <xf numFmtId="22" fontId="108" fillId="0" borderId="36" xfId="0" applyNumberFormat="1" applyFont="1" applyBorder="1" applyAlignment="1">
      <alignment horizontal="left" vertical="center" wrapText="1"/>
    </xf>
    <xf numFmtId="0" fontId="22" fillId="0" borderId="0" xfId="0" applyFont="1" applyAlignment="1">
      <alignment vertical="center" wrapText="1"/>
    </xf>
    <xf numFmtId="20" fontId="21" fillId="0" borderId="37" xfId="0" applyNumberFormat="1" applyFont="1" applyBorder="1" applyAlignment="1">
      <alignment horizontal="center" vertical="center" wrapText="1"/>
    </xf>
    <xf numFmtId="0" fontId="2" fillId="0" borderId="0" xfId="0" applyFont="1" applyAlignment="1">
      <alignment vertical="center" wrapText="1"/>
    </xf>
    <xf numFmtId="0" fontId="1" fillId="0" borderId="16" xfId="0" applyFont="1" applyBorder="1" applyAlignment="1">
      <alignment vertical="center" wrapText="1"/>
    </xf>
    <xf numFmtId="0" fontId="10" fillId="0" borderId="0" xfId="0" applyFont="1" applyAlignment="1">
      <alignment vertical="center" wrapText="1"/>
    </xf>
    <xf numFmtId="0" fontId="109" fillId="0" borderId="74" xfId="1" applyFont="1" applyBorder="1" applyAlignment="1">
      <alignment vertical="center"/>
    </xf>
    <xf numFmtId="0" fontId="108" fillId="0" borderId="70" xfId="0" applyFont="1" applyBorder="1" applyAlignment="1">
      <alignment vertical="center"/>
    </xf>
    <xf numFmtId="0" fontId="108" fillId="0" borderId="75" xfId="0" applyFont="1" applyBorder="1" applyAlignment="1">
      <alignment vertical="center"/>
    </xf>
    <xf numFmtId="164" fontId="1" fillId="8" borderId="36" xfId="0" applyNumberFormat="1" applyFont="1" applyFill="1" applyBorder="1" applyAlignment="1">
      <alignment horizontal="center" vertical="center" wrapText="1"/>
    </xf>
    <xf numFmtId="164" fontId="1" fillId="8" borderId="38" xfId="0" applyNumberFormat="1" applyFont="1" applyFill="1" applyBorder="1" applyAlignment="1">
      <alignment horizontal="center" vertical="center" wrapText="1"/>
    </xf>
    <xf numFmtId="22" fontId="108" fillId="8" borderId="36" xfId="0" applyNumberFormat="1" applyFont="1" applyFill="1" applyBorder="1" applyAlignment="1">
      <alignment horizontal="left" vertical="center" wrapText="1"/>
    </xf>
    <xf numFmtId="2" fontId="1" fillId="8" borderId="0" xfId="0" applyNumberFormat="1" applyFont="1" applyFill="1" applyAlignment="1">
      <alignment wrapText="1"/>
    </xf>
    <xf numFmtId="165" fontId="15" fillId="8" borderId="0" xfId="0" applyNumberFormat="1" applyFont="1" applyFill="1" applyAlignment="1">
      <alignment vertical="center" wrapText="1"/>
    </xf>
    <xf numFmtId="0" fontId="1" fillId="8" borderId="0" xfId="0" applyFont="1" applyFill="1" applyAlignment="1">
      <alignment wrapText="1"/>
    </xf>
    <xf numFmtId="22" fontId="1" fillId="8" borderId="0" xfId="0" applyNumberFormat="1" applyFont="1" applyFill="1" applyAlignment="1">
      <alignment wrapText="1"/>
    </xf>
    <xf numFmtId="3" fontId="9" fillId="0" borderId="1" xfId="0" applyNumberFormat="1" applyFont="1" applyBorder="1" applyAlignment="1">
      <alignment horizontal="center" vertical="center"/>
    </xf>
    <xf numFmtId="0" fontId="110" fillId="0" borderId="0" xfId="0" applyFont="1" applyAlignment="1">
      <alignment horizontal="left" vertical="center"/>
    </xf>
    <xf numFmtId="0" fontId="18" fillId="0" borderId="79" xfId="0" applyFont="1" applyBorder="1" applyAlignment="1">
      <alignment horizontal="center" vertical="center"/>
    </xf>
    <xf numFmtId="0" fontId="22" fillId="2" borderId="36" xfId="0" applyFont="1" applyFill="1" applyBorder="1" applyAlignment="1">
      <alignment horizontal="center" vertical="center" wrapText="1"/>
    </xf>
    <xf numFmtId="0" fontId="22" fillId="0" borderId="36" xfId="0" applyFont="1" applyBorder="1" applyAlignment="1">
      <alignment horizontal="center" vertical="center" wrapText="1"/>
    </xf>
    <xf numFmtId="0" fontId="22" fillId="8" borderId="36" xfId="0" applyFont="1" applyFill="1" applyBorder="1" applyAlignment="1">
      <alignment horizontal="center" vertical="center" wrapText="1"/>
    </xf>
    <xf numFmtId="0" fontId="114" fillId="0" borderId="36" xfId="0" applyFont="1" applyBorder="1" applyAlignment="1">
      <alignment horizontal="center" vertical="center" wrapText="1"/>
    </xf>
    <xf numFmtId="0" fontId="114" fillId="8" borderId="36" xfId="0" applyFont="1" applyFill="1" applyBorder="1" applyAlignment="1">
      <alignment horizontal="center" vertical="center" wrapText="1"/>
    </xf>
    <xf numFmtId="0" fontId="109" fillId="0" borderId="74" xfId="1" applyFont="1" applyBorder="1" applyAlignment="1">
      <alignment vertical="center"/>
    </xf>
    <xf numFmtId="0" fontId="108" fillId="0" borderId="70" xfId="0" applyFont="1" applyBorder="1" applyAlignment="1">
      <alignment vertical="center"/>
    </xf>
    <xf numFmtId="0" fontId="108" fillId="0" borderId="75" xfId="0" applyFont="1" applyBorder="1" applyAlignment="1">
      <alignment vertical="center"/>
    </xf>
    <xf numFmtId="0" fontId="2" fillId="0" borderId="34" xfId="0" applyFont="1" applyBorder="1" applyAlignment="1">
      <alignment vertical="center" wrapText="1"/>
    </xf>
    <xf numFmtId="0" fontId="10" fillId="0" borderId="5" xfId="0" applyFont="1" applyBorder="1"/>
    <xf numFmtId="0" fontId="10" fillId="0" borderId="35" xfId="0" applyFont="1" applyBorder="1"/>
    <xf numFmtId="0" fontId="2" fillId="8" borderId="34" xfId="0" applyFont="1" applyFill="1" applyBorder="1" applyAlignment="1">
      <alignment vertical="center" wrapText="1"/>
    </xf>
    <xf numFmtId="0" fontId="10" fillId="8" borderId="5" xfId="0" applyFont="1" applyFill="1" applyBorder="1"/>
    <xf numFmtId="0" fontId="10" fillId="8" borderId="35" xfId="0" applyFont="1" applyFill="1" applyBorder="1"/>
    <xf numFmtId="20" fontId="18" fillId="5" borderId="23" xfId="0" applyNumberFormat="1" applyFont="1" applyFill="1" applyBorder="1" applyAlignment="1">
      <alignment horizontal="center" vertical="center"/>
    </xf>
    <xf numFmtId="0" fontId="10" fillId="0" borderId="24" xfId="0" applyFont="1" applyBorder="1"/>
    <xf numFmtId="0" fontId="7" fillId="0" borderId="27" xfId="0" applyFont="1" applyBorder="1" applyAlignment="1">
      <alignment horizontal="center" vertical="center" wrapText="1"/>
    </xf>
    <xf numFmtId="0" fontId="10" fillId="0" borderId="28" xfId="0" applyFont="1" applyBorder="1"/>
    <xf numFmtId="0" fontId="2" fillId="0" borderId="6" xfId="0" applyFont="1" applyBorder="1" applyAlignment="1">
      <alignment vertical="center" wrapText="1"/>
    </xf>
    <xf numFmtId="0" fontId="2" fillId="0" borderId="35" xfId="0" applyFont="1" applyBorder="1" applyAlignment="1">
      <alignment vertical="center" wrapText="1"/>
    </xf>
    <xf numFmtId="0" fontId="2" fillId="2" borderId="34" xfId="0" applyFont="1" applyFill="1" applyBorder="1" applyAlignment="1">
      <alignment vertical="center" wrapText="1"/>
    </xf>
    <xf numFmtId="0" fontId="11" fillId="3" borderId="4" xfId="0" applyFont="1" applyFill="1" applyBorder="1" applyAlignment="1">
      <alignment horizontal="left" vertical="center"/>
    </xf>
    <xf numFmtId="0" fontId="112" fillId="0" borderId="5" xfId="0" applyFont="1" applyBorder="1"/>
    <xf numFmtId="0" fontId="112" fillId="0" borderId="6" xfId="0" applyFont="1" applyBorder="1"/>
    <xf numFmtId="0" fontId="9" fillId="2" borderId="4" xfId="0" applyFont="1" applyFill="1" applyBorder="1" applyAlignment="1">
      <alignment horizontal="center" vertical="center"/>
    </xf>
    <xf numFmtId="0" fontId="10" fillId="0" borderId="7" xfId="0" applyFont="1" applyBorder="1"/>
    <xf numFmtId="0" fontId="11" fillId="2" borderId="10" xfId="0" applyFont="1" applyFill="1" applyBorder="1" applyAlignment="1">
      <alignment horizontal="center" vertical="center"/>
    </xf>
    <xf numFmtId="0" fontId="10" fillId="0" borderId="11" xfId="0" applyFont="1" applyBorder="1"/>
    <xf numFmtId="0" fontId="10" fillId="0" borderId="12" xfId="0" applyFont="1" applyBorder="1"/>
    <xf numFmtId="0" fontId="12" fillId="2" borderId="3" xfId="0" applyFont="1" applyFill="1" applyBorder="1" applyAlignment="1">
      <alignment horizontal="center" vertical="center"/>
    </xf>
    <xf numFmtId="0" fontId="105" fillId="2" borderId="14" xfId="0" applyFont="1" applyFill="1" applyBorder="1" applyAlignment="1">
      <alignment horizontal="center" vertical="center"/>
    </xf>
    <xf numFmtId="0" fontId="106" fillId="0" borderId="15" xfId="0" applyFont="1" applyBorder="1"/>
    <xf numFmtId="0" fontId="106" fillId="0" borderId="16" xfId="0" applyFont="1" applyBorder="1"/>
    <xf numFmtId="0" fontId="14" fillId="2" borderId="10" xfId="0" applyFont="1" applyFill="1" applyBorder="1" applyAlignment="1">
      <alignment horizontal="center" vertical="center"/>
    </xf>
    <xf numFmtId="0" fontId="10" fillId="0" borderId="17" xfId="0" applyFont="1" applyBorder="1"/>
    <xf numFmtId="22" fontId="9" fillId="2" borderId="16" xfId="0" applyNumberFormat="1" applyFont="1" applyFill="1" applyBorder="1" applyAlignment="1">
      <alignment horizontal="center" vertical="center"/>
    </xf>
    <xf numFmtId="22" fontId="10" fillId="0" borderId="16" xfId="0" applyNumberFormat="1" applyFont="1" applyBorder="1" applyAlignment="1">
      <alignment horizontal="center"/>
    </xf>
    <xf numFmtId="22" fontId="10" fillId="0" borderId="63" xfId="0" applyNumberFormat="1" applyFont="1" applyBorder="1" applyAlignment="1">
      <alignment horizontal="center"/>
    </xf>
    <xf numFmtId="0" fontId="107" fillId="4" borderId="14" xfId="1" applyFill="1" applyBorder="1" applyAlignment="1">
      <alignment horizontal="center" vertical="center"/>
    </xf>
    <xf numFmtId="0" fontId="10" fillId="0" borderId="15" xfId="0" applyFont="1" applyBorder="1"/>
    <xf numFmtId="0" fontId="10" fillId="0" borderId="16" xfId="0" applyFont="1" applyBorder="1"/>
    <xf numFmtId="0" fontId="113" fillId="8" borderId="23" xfId="1" applyFont="1" applyFill="1" applyBorder="1" applyAlignment="1">
      <alignment horizontal="center" vertical="center"/>
    </xf>
    <xf numFmtId="0" fontId="113" fillId="8" borderId="23" xfId="1" applyFont="1" applyFill="1" applyBorder="1" applyAlignment="1">
      <alignment horizontal="center"/>
    </xf>
    <xf numFmtId="0" fontId="7" fillId="0" borderId="8" xfId="0" applyFont="1" applyBorder="1" applyAlignment="1">
      <alignment horizontal="center" vertical="center" wrapText="1"/>
    </xf>
    <xf numFmtId="0" fontId="10" fillId="0" borderId="22" xfId="0" applyFont="1" applyBorder="1"/>
    <xf numFmtId="0" fontId="7" fillId="0" borderId="9" xfId="0" applyFont="1" applyBorder="1" applyAlignment="1">
      <alignment horizontal="center" vertical="center" wrapText="1"/>
    </xf>
    <xf numFmtId="0" fontId="10" fillId="0" borderId="21" xfId="0" applyFont="1" applyBorder="1"/>
    <xf numFmtId="0" fontId="10" fillId="0" borderId="25" xfId="0" applyFont="1" applyBorder="1"/>
    <xf numFmtId="0" fontId="109" fillId="0" borderId="76" xfId="1" applyFont="1" applyBorder="1" applyAlignment="1">
      <alignment vertical="center"/>
    </xf>
    <xf numFmtId="0" fontId="108" fillId="0" borderId="77" xfId="0" applyFont="1" applyBorder="1" applyAlignment="1">
      <alignment vertical="center"/>
    </xf>
    <xf numFmtId="0" fontId="108" fillId="0" borderId="78" xfId="0" applyFont="1" applyBorder="1" applyAlignment="1">
      <alignment vertical="center"/>
    </xf>
    <xf numFmtId="0" fontId="23" fillId="10" borderId="68" xfId="0" applyFont="1" applyFill="1" applyBorder="1" applyAlignment="1">
      <alignment horizontal="center" vertical="center"/>
    </xf>
    <xf numFmtId="0" fontId="0" fillId="0" borderId="68" xfId="0" applyBorder="1" applyAlignment="1">
      <alignment vertical="center"/>
    </xf>
    <xf numFmtId="0" fontId="109" fillId="0" borderId="65" xfId="1" applyFont="1" applyBorder="1" applyAlignment="1">
      <alignment vertical="center"/>
    </xf>
    <xf numFmtId="0" fontId="108" fillId="0" borderId="66" xfId="0" applyFont="1" applyBorder="1" applyAlignment="1">
      <alignment vertical="center"/>
    </xf>
    <xf numFmtId="0" fontId="108" fillId="0" borderId="67" xfId="0" applyFont="1" applyBorder="1" applyAlignment="1">
      <alignment vertical="center"/>
    </xf>
    <xf numFmtId="0" fontId="109" fillId="0" borderId="71" xfId="1" applyFont="1" applyBorder="1" applyAlignment="1">
      <alignment vertical="center"/>
    </xf>
    <xf numFmtId="0" fontId="108" fillId="0" borderId="72" xfId="0" applyFont="1" applyBorder="1" applyAlignment="1">
      <alignment vertical="center"/>
    </xf>
    <xf numFmtId="0" fontId="108" fillId="0" borderId="73" xfId="0" applyFont="1" applyBorder="1" applyAlignment="1">
      <alignment vertical="center"/>
    </xf>
    <xf numFmtId="0" fontId="24" fillId="0" borderId="39" xfId="0" applyFont="1" applyBorder="1" applyAlignment="1">
      <alignment horizontal="center" vertical="center"/>
    </xf>
    <xf numFmtId="0" fontId="10" fillId="0" borderId="40" xfId="0" applyFont="1" applyBorder="1"/>
    <xf numFmtId="0" fontId="25" fillId="0" borderId="40" xfId="0" applyFont="1" applyBorder="1" applyAlignment="1">
      <alignment horizontal="center" vertical="center"/>
    </xf>
    <xf numFmtId="0" fontId="10" fillId="0" borderId="43" xfId="0" applyFont="1" applyBorder="1"/>
    <xf numFmtId="0" fontId="29" fillId="7" borderId="46" xfId="0" applyFont="1" applyFill="1" applyBorder="1" applyAlignment="1">
      <alignment horizontal="center" vertical="center"/>
    </xf>
    <xf numFmtId="0" fontId="30" fillId="7" borderId="47" xfId="0" applyFont="1" applyFill="1" applyBorder="1" applyAlignment="1">
      <alignment horizontal="center" vertical="center"/>
    </xf>
    <xf numFmtId="0" fontId="10" fillId="0" borderId="48" xfId="0" applyFont="1" applyBorder="1"/>
    <xf numFmtId="0" fontId="33" fillId="7" borderId="52" xfId="0" applyFont="1" applyFill="1" applyBorder="1" applyAlignment="1">
      <alignment horizontal="center" vertical="center"/>
    </xf>
    <xf numFmtId="0" fontId="10" fillId="0" borderId="53" xfId="0" applyFont="1" applyBorder="1"/>
    <xf numFmtId="0" fontId="34" fillId="7" borderId="14" xfId="0" applyFont="1" applyFill="1" applyBorder="1" applyAlignment="1">
      <alignment horizontal="center" vertical="center"/>
    </xf>
    <xf numFmtId="0" fontId="35" fillId="0" borderId="0" xfId="0" applyFont="1" applyAlignment="1">
      <alignment horizontal="center" vertical="center"/>
    </xf>
    <xf numFmtId="0" fontId="0" fillId="0" borderId="0" xfId="0"/>
    <xf numFmtId="0" fontId="37" fillId="7" borderId="58" xfId="0" applyFont="1" applyFill="1" applyBorder="1" applyAlignment="1">
      <alignment horizontal="center" vertical="center"/>
    </xf>
    <xf numFmtId="0" fontId="10" fillId="0" borderId="59" xfId="0" applyFont="1" applyBorder="1"/>
    <xf numFmtId="0" fontId="38" fillId="0" borderId="56" xfId="0" applyFont="1" applyBorder="1" applyAlignment="1">
      <alignment horizontal="center" vertical="center"/>
    </xf>
    <xf numFmtId="0" fontId="10" fillId="0" borderId="55" xfId="0" applyFont="1" applyBorder="1"/>
    <xf numFmtId="0" fontId="36" fillId="7" borderId="57" xfId="0" applyFont="1" applyFill="1" applyBorder="1" applyAlignment="1">
      <alignment horizontal="center" vertical="center"/>
    </xf>
    <xf numFmtId="0" fontId="39" fillId="7" borderId="60" xfId="0" applyFont="1" applyFill="1" applyBorder="1" applyAlignment="1">
      <alignment horizontal="center" vertical="center"/>
    </xf>
    <xf numFmtId="0" fontId="10" fillId="0" borderId="37" xfId="0" applyFont="1" applyBorder="1"/>
    <xf numFmtId="0" fontId="40" fillId="0" borderId="54" xfId="0" applyFont="1" applyBorder="1" applyAlignment="1">
      <alignment horizontal="center" vertical="center"/>
    </xf>
    <xf numFmtId="0" fontId="10" fillId="0" borderId="61" xfId="0" applyFont="1" applyBorder="1"/>
    <xf numFmtId="0" fontId="41" fillId="0" borderId="9" xfId="0" applyFont="1" applyBorder="1" applyAlignment="1">
      <alignment horizontal="center" wrapText="1"/>
    </xf>
    <xf numFmtId="0" fontId="43" fillId="6" borderId="9" xfId="0" applyFont="1" applyFill="1" applyBorder="1" applyAlignment="1">
      <alignment horizontal="center" vertical="center" wrapText="1"/>
    </xf>
    <xf numFmtId="0" fontId="10" fillId="0" borderId="62" xfId="0" applyFont="1" applyBorder="1"/>
    <xf numFmtId="0" fontId="10" fillId="0" borderId="63" xfId="0" applyFont="1" applyBorder="1"/>
    <xf numFmtId="0" fontId="41" fillId="0" borderId="13" xfId="0" applyFont="1" applyBorder="1" applyAlignment="1">
      <alignment horizontal="center" vertical="center" wrapText="1"/>
    </xf>
    <xf numFmtId="0" fontId="10" fillId="0" borderId="18" xfId="0" applyFont="1" applyBorder="1"/>
    <xf numFmtId="0" fontId="45" fillId="0" borderId="13" xfId="0" applyFont="1" applyBorder="1" applyAlignment="1">
      <alignment horizontal="center" vertical="center" wrapText="1"/>
    </xf>
    <xf numFmtId="0" fontId="48" fillId="0" borderId="13" xfId="0" applyFont="1" applyBorder="1" applyAlignment="1">
      <alignment horizontal="center" vertical="center"/>
    </xf>
    <xf numFmtId="0" fontId="52" fillId="0" borderId="13" xfId="0" applyFont="1" applyBorder="1" applyAlignment="1">
      <alignment horizontal="center" vertical="center"/>
    </xf>
    <xf numFmtId="0" fontId="61" fillId="0" borderId="13" xfId="0" applyFont="1" applyBorder="1" applyAlignment="1">
      <alignment horizontal="center" vertical="center" wrapText="1"/>
    </xf>
    <xf numFmtId="0" fontId="56" fillId="0" borderId="13" xfId="0" applyFont="1" applyBorder="1" applyAlignment="1">
      <alignment horizontal="center" vertical="center"/>
    </xf>
    <xf numFmtId="0" fontId="10" fillId="0" borderId="13" xfId="0" applyFont="1" applyBorder="1"/>
    <xf numFmtId="0" fontId="70" fillId="0" borderId="13" xfId="0" applyFont="1" applyBorder="1" applyAlignment="1">
      <alignment horizontal="center" vertical="center" wrapText="1"/>
    </xf>
    <xf numFmtId="0" fontId="74" fillId="0" borderId="21" xfId="0" applyFont="1" applyBorder="1" applyAlignment="1">
      <alignment horizontal="center" shrinkToFit="1"/>
    </xf>
    <xf numFmtId="0" fontId="10" fillId="0" borderId="64" xfId="0" applyFont="1" applyBorder="1"/>
    <xf numFmtId="0" fontId="75" fillId="6" borderId="3" xfId="0" applyFont="1" applyFill="1" applyBorder="1" applyAlignment="1">
      <alignment horizontal="center" vertical="center" wrapText="1"/>
    </xf>
    <xf numFmtId="0" fontId="76" fillId="0" borderId="3" xfId="0" applyFont="1" applyBorder="1" applyAlignment="1">
      <alignment horizontal="center"/>
    </xf>
    <xf numFmtId="0" fontId="89" fillId="6" borderId="3" xfId="0" applyFont="1" applyFill="1" applyBorder="1" applyAlignment="1">
      <alignment horizontal="center" wrapText="1"/>
    </xf>
    <xf numFmtId="0" fontId="41" fillId="0" borderId="49" xfId="0" applyFont="1" applyBorder="1" applyAlignment="1">
      <alignment horizontal="center" wrapText="1"/>
    </xf>
    <xf numFmtId="0" fontId="10" fillId="0" borderId="50" xfId="0" applyFont="1" applyBorder="1"/>
    <xf numFmtId="0" fontId="90" fillId="0" borderId="49" xfId="0" applyFont="1" applyBorder="1" applyAlignment="1">
      <alignment horizontal="center" vertical="center" wrapText="1"/>
    </xf>
    <xf numFmtId="0" fontId="10" fillId="0" borderId="41" xfId="0" applyFont="1" applyBorder="1"/>
    <xf numFmtId="0" fontId="10" fillId="0" borderId="42" xfId="0" applyFont="1" applyBorder="1"/>
    <xf numFmtId="0" fontId="41" fillId="0" borderId="41" xfId="0" applyFont="1" applyBorder="1" applyAlignment="1">
      <alignment horizontal="center" vertical="center" wrapText="1"/>
    </xf>
    <xf numFmtId="0" fontId="91" fillId="0" borderId="41" xfId="0" applyFont="1" applyBorder="1" applyAlignment="1">
      <alignment horizontal="center" vertical="center"/>
    </xf>
    <xf numFmtId="0" fontId="31" fillId="0" borderId="41" xfId="0" applyFont="1" applyBorder="1" applyAlignment="1">
      <alignment horizontal="center" vertical="center"/>
    </xf>
    <xf numFmtId="0" fontId="95" fillId="0" borderId="41" xfId="0" applyFont="1" applyBorder="1" applyAlignment="1">
      <alignment horizontal="center" vertical="center" wrapText="1"/>
    </xf>
    <xf numFmtId="0" fontId="94" fillId="0" borderId="41" xfId="0" applyFont="1" applyBorder="1" applyAlignment="1">
      <alignment horizontal="center" vertical="center"/>
    </xf>
    <xf numFmtId="0" fontId="100" fillId="0" borderId="41" xfId="0" applyFont="1" applyBorder="1" applyAlignment="1">
      <alignment horizontal="center" vertical="center" wrapText="1"/>
    </xf>
    <xf numFmtId="0" fontId="27" fillId="0" borderId="41" xfId="0" applyFont="1" applyBorder="1" applyAlignment="1">
      <alignment horizontal="center" shrinkToFit="1"/>
    </xf>
    <xf numFmtId="0" fontId="31" fillId="0" borderId="41" xfId="0" applyFont="1" applyBorder="1" applyAlignment="1">
      <alignment horizontal="center" vertical="center" wrapText="1"/>
    </xf>
    <xf numFmtId="0" fontId="27" fillId="0" borderId="41" xfId="0" applyFont="1" applyBorder="1" applyAlignment="1">
      <alignment horizontal="center"/>
    </xf>
    <xf numFmtId="0" fontId="102" fillId="0" borderId="41" xfId="0" applyFont="1" applyBorder="1" applyAlignment="1">
      <alignment horizontal="center" wrapText="1"/>
    </xf>
  </cellXfs>
  <cellStyles count="2">
    <cellStyle name="Hipervínculo" xfId="1" builtinId="8"/>
    <cellStyle name="Normal" xfId="0" builtinId="0"/>
  </cellStyles>
  <dxfs count="4">
    <dxf>
      <font>
        <color rgb="FF800080"/>
      </font>
      <fill>
        <patternFill patternType="solid">
          <fgColor rgb="FFFF99CC"/>
          <bgColor rgb="FFFF99CC"/>
        </patternFill>
      </fill>
    </dxf>
    <dxf>
      <fill>
        <patternFill>
          <bgColor rgb="FFFFC000"/>
        </patternFill>
      </fill>
    </dxf>
    <dxf>
      <font>
        <color rgb="FF800080"/>
      </font>
      <fill>
        <patternFill patternType="solid">
          <fgColor rgb="FFFF99CC"/>
          <bgColor rgb="FFFF99CC"/>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xdr:col>
      <xdr:colOff>95250</xdr:colOff>
      <xdr:row>0</xdr:row>
      <xdr:rowOff>95250</xdr:rowOff>
    </xdr:from>
    <xdr:ext cx="3752850" cy="1438275"/>
    <xdr:sp macro="" textlink="">
      <xdr:nvSpPr>
        <xdr:cNvPr id="3" name="Shape 3">
          <a:extLst>
            <a:ext uri="{FF2B5EF4-FFF2-40B4-BE49-F238E27FC236}">
              <a16:creationId xmlns:a16="http://schemas.microsoft.com/office/drawing/2014/main" id="{00000000-0008-0000-0000-000003000000}"/>
            </a:ext>
          </a:extLst>
        </xdr:cNvPr>
        <xdr:cNvSpPr/>
      </xdr:nvSpPr>
      <xdr:spPr>
        <a:xfrm>
          <a:off x="3474338" y="3065625"/>
          <a:ext cx="3743325" cy="1428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i="0" u="none" strike="noStrike">
              <a:solidFill>
                <a:srgbClr val="000080"/>
              </a:solidFill>
              <a:latin typeface="Arial"/>
              <a:ea typeface="Arial"/>
              <a:cs typeface="Arial"/>
              <a:sym typeface="Arial"/>
            </a:rPr>
            <a:t>BREVET</a:t>
          </a:r>
          <a:endParaRPr sz="1400"/>
        </a:p>
        <a:p>
          <a:pPr marL="0" lvl="0" indent="0" algn="ctr" rtl="0">
            <a:spcBef>
              <a:spcPts val="0"/>
            </a:spcBef>
            <a:spcAft>
              <a:spcPts val="0"/>
            </a:spcAft>
            <a:buNone/>
          </a:pPr>
          <a:r>
            <a:rPr lang="en-US" sz="1400" b="1" i="0" u="none" strike="noStrike">
              <a:solidFill>
                <a:srgbClr val="000080"/>
              </a:solidFill>
              <a:latin typeface="Arial"/>
              <a:ea typeface="Arial"/>
              <a:cs typeface="Arial"/>
              <a:sym typeface="Arial"/>
            </a:rPr>
            <a:t>DE</a:t>
          </a:r>
          <a:endParaRPr sz="1400"/>
        </a:p>
        <a:p>
          <a:pPr marL="0" lvl="0" indent="0" algn="ctr" rtl="0">
            <a:spcBef>
              <a:spcPts val="0"/>
            </a:spcBef>
            <a:spcAft>
              <a:spcPts val="0"/>
            </a:spcAft>
            <a:buNone/>
          </a:pPr>
          <a:r>
            <a:rPr lang="en-US" sz="2000" b="1" i="0" u="none" strike="noStrike">
              <a:solidFill>
                <a:srgbClr val="000080"/>
              </a:solidFill>
              <a:latin typeface="Arial"/>
              <a:ea typeface="Arial"/>
              <a:cs typeface="Arial"/>
              <a:sym typeface="Arial"/>
            </a:rPr>
            <a:t>RANDONNEURS MONDIAUX</a:t>
          </a:r>
          <a:endParaRPr sz="1400"/>
        </a:p>
        <a:p>
          <a:pPr marL="0" lvl="0" indent="0" algn="ctr" rtl="0">
            <a:spcBef>
              <a:spcPts val="0"/>
            </a:spcBef>
            <a:spcAft>
              <a:spcPts val="0"/>
            </a:spcAft>
            <a:buNone/>
          </a:pPr>
          <a:r>
            <a:rPr lang="en-US" sz="1100" i="0" u="none" strike="noStrike">
              <a:solidFill>
                <a:srgbClr val="000080"/>
              </a:solidFill>
              <a:latin typeface="Arial"/>
              <a:ea typeface="Arial"/>
              <a:cs typeface="Arial"/>
              <a:sym typeface="Arial"/>
            </a:rPr>
            <a:t>APPROVAL APPLICATION FORM</a:t>
          </a:r>
          <a:endParaRPr sz="1400"/>
        </a:p>
        <a:p>
          <a:pPr marL="0" lvl="0" indent="0" algn="ctr" rtl="0">
            <a:spcBef>
              <a:spcPts val="0"/>
            </a:spcBef>
            <a:spcAft>
              <a:spcPts val="0"/>
            </a:spcAft>
            <a:buNone/>
          </a:pPr>
          <a:r>
            <a:rPr lang="en-US" sz="2000" i="0" u="none" strike="noStrike">
              <a:solidFill>
                <a:srgbClr val="000000"/>
              </a:solidFill>
              <a:latin typeface="Arial"/>
              <a:ea typeface="Arial"/>
              <a:cs typeface="Arial"/>
              <a:sym typeface="Arial"/>
            </a:rPr>
            <a:t>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819150</xdr:colOff>
      <xdr:row>5</xdr:row>
      <xdr:rowOff>228600</xdr:rowOff>
    </xdr:from>
    <xdr:ext cx="1409700" cy="1114425"/>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381000</xdr:colOff>
      <xdr:row>6</xdr:row>
      <xdr:rowOff>114300</xdr:rowOff>
    </xdr:from>
    <xdr:ext cx="2352675" cy="495300"/>
    <xdr:pic>
      <xdr:nvPicPr>
        <xdr:cNvPr id="3" name="image3.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838200</xdr:colOff>
      <xdr:row>10</xdr:row>
      <xdr:rowOff>47625</xdr:rowOff>
    </xdr:from>
    <xdr:ext cx="1238250" cy="4191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381000</xdr:colOff>
      <xdr:row>35</xdr:row>
      <xdr:rowOff>114300</xdr:rowOff>
    </xdr:from>
    <xdr:ext cx="2352675" cy="495300"/>
    <xdr:pic>
      <xdr:nvPicPr>
        <xdr:cNvPr id="5" name="image3.pn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838200</xdr:colOff>
      <xdr:row>39</xdr:row>
      <xdr:rowOff>47625</xdr:rowOff>
    </xdr:from>
    <xdr:ext cx="1238250" cy="419100"/>
    <xdr:pic>
      <xdr:nvPicPr>
        <xdr:cNvPr id="6" name="image2.png">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228600</xdr:colOff>
      <xdr:row>20</xdr:row>
      <xdr:rowOff>95250</xdr:rowOff>
    </xdr:from>
    <xdr:ext cx="800100" cy="638175"/>
    <xdr:pic>
      <xdr:nvPicPr>
        <xdr:cNvPr id="7" name="image5.png">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838200</xdr:colOff>
      <xdr:row>34</xdr:row>
      <xdr:rowOff>190500</xdr:rowOff>
    </xdr:from>
    <xdr:ext cx="1409700" cy="1114425"/>
    <xdr:pic>
      <xdr:nvPicPr>
        <xdr:cNvPr id="8" name="image4.png">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49</xdr:row>
      <xdr:rowOff>66675</xdr:rowOff>
    </xdr:from>
    <xdr:ext cx="800100" cy="619125"/>
    <xdr:pic>
      <xdr:nvPicPr>
        <xdr:cNvPr id="9" name="image5.png">
          <a:extLst>
            <a:ext uri="{FF2B5EF4-FFF2-40B4-BE49-F238E27FC236}">
              <a16:creationId xmlns:a16="http://schemas.microsoft.com/office/drawing/2014/main" id="{00000000-0008-0000-05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19050</xdr:colOff>
      <xdr:row>0</xdr:row>
      <xdr:rowOff>66675</xdr:rowOff>
    </xdr:from>
    <xdr:ext cx="2981325" cy="4648200"/>
    <xdr:sp macro="" textlink="">
      <xdr:nvSpPr>
        <xdr:cNvPr id="4" name="Shape 4">
          <a:extLst>
            <a:ext uri="{FF2B5EF4-FFF2-40B4-BE49-F238E27FC236}">
              <a16:creationId xmlns:a16="http://schemas.microsoft.com/office/drawing/2014/main" id="{00000000-0008-0000-0600-000004000000}"/>
            </a:ext>
          </a:extLst>
        </xdr:cNvPr>
        <xdr:cNvSpPr/>
      </xdr:nvSpPr>
      <xdr:spPr>
        <a:xfrm>
          <a:off x="3860100" y="1460663"/>
          <a:ext cx="2971800" cy="46386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EXTRACTO DEL REGLAMENTO</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1º</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Se trata de una excursión personal,   libre, non stop y sin asistencia, en donde los participantes serán responsables únicos de sus propios actos, al ser usuarios comunes de las vías públicas.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Al  tratarse  de  una excursión  personal  y libre  cada  participante, </a:t>
          </a:r>
          <a:r>
            <a:rPr lang="en-US" sz="500" b="1" i="0" u="none" strike="noStrike">
              <a:solidFill>
                <a:srgbClr val="000000"/>
              </a:solidFill>
              <a:latin typeface="Calibri"/>
              <a:ea typeface="Calibri"/>
              <a:cs typeface="Calibri"/>
              <a:sym typeface="Calibri"/>
            </a:rPr>
            <a:t>bajo su exclusiva responsabilidad,  asume la  obligación de procurarse, para sí mismo, la contratación de un seguro de accidentes y otro de responsabilidad civil y asistencia sanitaria, que cubran con garantías suficientes</a:t>
          </a:r>
          <a:r>
            <a:rPr lang="en-US" sz="500" i="0" u="none" strike="noStrike">
              <a:solidFill>
                <a:srgbClr val="000000"/>
              </a:solidFill>
              <a:latin typeface="Calibri"/>
              <a:ea typeface="Calibri"/>
              <a:cs typeface="Calibri"/>
              <a:sym typeface="Calibri"/>
            </a:rPr>
            <a:t> las contingencias que le puedan sobrevenir en el desarrollo de la prueba.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2º. Condiciones de admisión.</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En la prueba </a:t>
          </a:r>
          <a:r>
            <a:rPr lang="en-US" sz="500" b="1" i="0" u="none" strike="noStrike">
              <a:solidFill>
                <a:srgbClr val="000000"/>
              </a:solidFill>
              <a:latin typeface="Calibri"/>
              <a:ea typeface="Calibri"/>
              <a:cs typeface="Calibri"/>
              <a:sym typeface="Calibri"/>
            </a:rPr>
            <a:t>AL-ANDALUS 2018</a:t>
          </a:r>
          <a:r>
            <a:rPr lang="en-US" sz="500" i="0" u="none" strike="noStrike">
              <a:solidFill>
                <a:srgbClr val="000000"/>
              </a:solidFill>
              <a:latin typeface="Calibri"/>
              <a:ea typeface="Calibri"/>
              <a:cs typeface="Calibri"/>
              <a:sym typeface="Calibri"/>
            </a:rPr>
            <a:t> será admitido  todo </a:t>
          </a:r>
          <a:r>
            <a:rPr lang="en-US" sz="500" b="1" i="0" u="none" strike="noStrike">
              <a:solidFill>
                <a:srgbClr val="000000"/>
              </a:solidFill>
              <a:latin typeface="Calibri"/>
              <a:ea typeface="Calibri"/>
              <a:cs typeface="Calibri"/>
              <a:sym typeface="Calibri"/>
            </a:rPr>
            <a:t>cicloturista</a:t>
          </a:r>
          <a:r>
            <a:rPr lang="en-US" sz="500" i="0" u="none" strike="noStrike">
              <a:solidFill>
                <a:srgbClr val="000000"/>
              </a:solidFill>
              <a:latin typeface="Calibri"/>
              <a:ea typeface="Calibri"/>
              <a:cs typeface="Calibri"/>
              <a:sym typeface="Calibri"/>
            </a:rPr>
            <a:t>,  que pertenezca  o no a un club, sin distinción  de sexo, con 18 años de edad el día de la salida, y que hayan cumplido dentro del año los brevets clasificatorios  homologados, siempre y cuando se celebren en el mismo año del AL-ANDALUS 2018.</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3º.- Calificación de las máquinas.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Todas las máquinas son admitidas, siempre y cuando sean movidas </a:t>
          </a:r>
          <a:r>
            <a:rPr lang="en-US" sz="500" b="1" i="0" u="none" strike="noStrike">
              <a:solidFill>
                <a:srgbClr val="000000"/>
              </a:solidFill>
              <a:latin typeface="Calibri"/>
              <a:ea typeface="Calibri"/>
              <a:cs typeface="Calibri"/>
              <a:sym typeface="Calibri"/>
            </a:rPr>
            <a:t>exclusivamente</a:t>
          </a:r>
          <a:r>
            <a:rPr lang="en-US" sz="500" i="0" u="none" strike="noStrike">
              <a:solidFill>
                <a:srgbClr val="000000"/>
              </a:solidFill>
              <a:latin typeface="Calibri"/>
              <a:ea typeface="Calibri"/>
              <a:cs typeface="Calibri"/>
              <a:sym typeface="Calibri"/>
            </a:rPr>
            <a:t>  por la fuerza muscular.</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Las máquinas deberán llevar todos los accesorios previstos por las leyes y reglamentos del código de circulación.</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Las máquinas deberán estar equipadas de una luz blanca fija delante y roja detrás suficientemente  potente así como un catadióptrico rojo y siempre en perfecto estado de uso. Esta iluminación debe estar sólidamente fijada permanentemente sobre la máquina todo el día.  Es  muy  recomendable  tener  prevista  la  doble  iluminación,  delantera  y  trasera,  pilas,  y  tener repuestos  de bombillas  y pilas.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Tendrán que mostrarse  al control antes de la salida, y también  en carretera.  La luz debe estar encendida desde el anochecer hasta el amanecer, o cuando la visibilidad lo requiera, tanto si está solo como en grupo.</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Si el participante  es retenido por defecto de luz, nula o insuficiente,  no será autorizado a continuar mientras que la avería no sea reparada, excepto si dispone de una iluminación de seguridad que le permita llegar al control siguiente.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Nota: El diodo blanco delantero es considerado como luz de seguridad y no como linterna.</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4º: Inscripciones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 inscripción deberá ser hecha a título individual, a través de medios informáticos rellenando todos los campos requeridos del boletín de inscripción entre el 1 de febrero y el 31 de mayo de 2018.</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6º: Equipación:</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Las prendas reflectantes serán  OBLIGATORIOS durante el recorrido nocturno. La vestimenta clara es recomendable durante la noche.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El casco será obligatorio durante todo el recorrido de la prueba.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El participante siempre irá con el debido decoro no pudiendo ir NUNCA desnudo total o en parte.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r>
            <a:rPr lang="en-US" sz="500" b="1" i="0" u="sng" strike="noStrike">
              <a:solidFill>
                <a:srgbClr val="000000"/>
              </a:solidFill>
              <a:latin typeface="Calibri"/>
              <a:ea typeface="Calibri"/>
              <a:cs typeface="Calibri"/>
              <a:sym typeface="Calibri"/>
            </a:rPr>
            <a:t>Artículo 7º: Itinerario y Controles.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Bajo reserva de autorización  para utilizar las carreteras previstas, el recorrido es el que está establecido y se ha entregado a los participantes con la documentación, con los controles fijos establecidos.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participantes deben permanecer sobre el recorrido marcado salvo que por circunstancias especiales sea modificado por la organización o las autoridades. Los controles secretos aseguran el desarrollo correcto de la prueba.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Tanto los participantes  como acompañantes  deben mostrar una actitud  correcta  respecto  a los controladores.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 organización se reserva el derecho  de modificar  el recorrido  y/o los lugares de control mencionados, así como la anulación de la prueba, en el caso de que la autoridad competente no concediera la autorización para circular por las carreteras que transita la prueba, o por otras causas ajenas a la Organización.</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8º: Responsabilidad y Seguro.</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participantes, en todos los casos, deben respetar y someterse a las obligaciones del código de circulación.</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El uso de teléfono móvil está prohibido en circulación (penalización).</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Está  expresamente   aceptado   que  los  ciclistas   que  participan   en  la  AL-ANDALUS 2018  lo  hacen   bajo  su  propia responsabilidad y no están asegurados por la organización, aceptando el ARTICULO 1º de </a:t>
          </a:r>
          <a:endParaRPr sz="1400"/>
        </a:p>
      </xdr:txBody>
    </xdr:sp>
    <xdr:clientData fLocksWithSheet="0"/>
  </xdr:oneCellAnchor>
  <xdr:oneCellAnchor>
    <xdr:from>
      <xdr:col>0</xdr:col>
      <xdr:colOff>38100</xdr:colOff>
      <xdr:row>0</xdr:row>
      <xdr:rowOff>0</xdr:rowOff>
    </xdr:from>
    <xdr:ext cx="2981325" cy="4676775"/>
    <xdr:sp macro="" textlink="">
      <xdr:nvSpPr>
        <xdr:cNvPr id="5" name="Shape 5">
          <a:extLst>
            <a:ext uri="{FF2B5EF4-FFF2-40B4-BE49-F238E27FC236}">
              <a16:creationId xmlns:a16="http://schemas.microsoft.com/office/drawing/2014/main" id="{00000000-0008-0000-0600-000005000000}"/>
            </a:ext>
          </a:extLst>
        </xdr:cNvPr>
        <xdr:cNvSpPr/>
      </xdr:nvSpPr>
      <xdr:spPr>
        <a:xfrm>
          <a:off x="3860100" y="1446375"/>
          <a:ext cx="2971800" cy="4667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este Reglamento en su integridad.</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bienes o equipos personales serán igualmente de la exclusiva responsabilidad del participante.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gastos  por  el  regreso  de  los  participantes  que  abandonen serán,  por  tanto,  de  la exclusiva responsabilidad del participante.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 organización aconseja sacarse algún servicio de asistencia para el traslado tanto de la máquina como del ciclista para el caso de abandono, pudiendo solicitarlo en la inscripción a la organización.</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9º: Carné de ruta.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Cada participante  recibirá a la salida una tarjeta de ruta que es personal e intransferible, debiendo asegurarse de que se estampe el sello correspondiente en cada control así como la hora de llegada.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Deberá conservarla  en buen estado ya que será el responsable de este material.</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El carné de ruta debe permanecer permanentemente  con el excursionista,  y ser presentado al controlador que lo solicite.</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10º: Operación de control.</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Todos los participantes deben presentarse al control de sus máquinas una hora antes de la salida 2/06/2018. Una vez verificada su máquina el participante se le entregará el carné de ruta correspondiente (si no lo hubiera recogido antes).</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Atención:</a:t>
          </a:r>
          <a:r>
            <a:rPr lang="en-US" sz="500" i="0" u="none" strike="noStrike">
              <a:solidFill>
                <a:srgbClr val="000000"/>
              </a:solidFill>
              <a:latin typeface="Calibri"/>
              <a:ea typeface="Calibri"/>
              <a:cs typeface="Calibri"/>
              <a:sym typeface="Calibri"/>
            </a:rPr>
            <a:t> Todo aquel carné de ruta no controlado a la salida o cualquier control supondrá la no homologación de la prueba.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11º: Apertura y cierre de controles.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horarios  indicados  en  los  carnets  de  ruta  indican  las  horas  de  apertura   y cierre  de  los  controles  que  deben  ser respetados.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 certificación del paso por los controles se puede realizar, además de los métodos generales establecidos en el reglamento de Brevet Randonneurs Mondieux, mediante una fotografía individual donde aparezca la máquina y la placa de matrícula correspondiente en un lugar característico e inequívoco del lugar de control si es de noche y no encuentra ningún lugar con sello, reflejando en el carné de ruta la fecha y hora de paso por el mismo, especificando FOTO.</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El paso de los participantes dentro de los límites del horario indicado para cada control es obligatorio. Sólo un </a:t>
          </a:r>
          <a:r>
            <a:rPr lang="en-US" sz="500" b="1" i="0" u="none" strike="noStrike">
              <a:solidFill>
                <a:srgbClr val="000000"/>
              </a:solidFill>
              <a:latin typeface="Calibri"/>
              <a:ea typeface="Calibri"/>
              <a:cs typeface="Calibri"/>
              <a:sym typeface="Calibri"/>
            </a:rPr>
            <a:t>FALLO GRAVE</a:t>
          </a:r>
          <a:r>
            <a:rPr lang="en-US" sz="500" i="0" u="none" strike="noStrike">
              <a:solidFill>
                <a:srgbClr val="000000"/>
              </a:solidFill>
              <a:latin typeface="Calibri"/>
              <a:ea typeface="Calibri"/>
              <a:cs typeface="Calibri"/>
              <a:sym typeface="Calibri"/>
            </a:rPr>
            <a:t> del material de la bicicleta podrá justificar un retraso, el cual debe ser recuperado a más tardar en uno o dos controles siguientes.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12º: Abandonos y fuera de tiempo.</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El participante que abandone  o esté  fuera de tiempo de paso en un control debe  entregar  su carné de ruta. Para justificar estas entregas debe firmar delante del controlador su carné de ruta y comunicarlo a la organización lo más pronto posible.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diferentes documentos le serán devueltos al participante.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14: Vehículos de asistencia.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participantes que deseen tener un coche de asistencia para uno o varios controles deberán  preverlo en el momento de la inscripción.</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15: Penalizaciones y reclamaciones.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Las  infracciones  al  reglamento  atestiguadas  por  los  controladores  oficiales,  serán penalizadas según baremo.</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controladores oficiales son los únicos autorizados a llevar una ayuda (comida o material) a los participantes en la carretera y fuera de los lugares de control.</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 penalización será indicada al participante y escrita en la tarjeta de ruta y serán aplicadas sobre el tiempo total efectuado. Toda reclamación deberá ser enviada por carta certificada dentro de los 5 días siguientes a la llegada 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C.D. RANDONNEURS DEL AZAHAR       Comisión de Disciplina   C/ Pérez Galdós, 25   23700 LINARES  (JAEN)</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endParaRPr sz="1400"/>
        </a:p>
      </xdr:txBody>
    </xdr:sp>
    <xdr:clientData fLocksWithSheet="0"/>
  </xdr:oneCellAnchor>
  <xdr:oneCellAnchor>
    <xdr:from>
      <xdr:col>0</xdr:col>
      <xdr:colOff>38100</xdr:colOff>
      <xdr:row>29</xdr:row>
      <xdr:rowOff>28575</xdr:rowOff>
    </xdr:from>
    <xdr:ext cx="2981325" cy="4667250"/>
    <xdr:sp macro="" textlink="">
      <xdr:nvSpPr>
        <xdr:cNvPr id="6" name="Shape 6">
          <a:extLst>
            <a:ext uri="{FF2B5EF4-FFF2-40B4-BE49-F238E27FC236}">
              <a16:creationId xmlns:a16="http://schemas.microsoft.com/office/drawing/2014/main" id="{00000000-0008-0000-0600-000006000000}"/>
            </a:ext>
          </a:extLst>
        </xdr:cNvPr>
        <xdr:cNvSpPr/>
      </xdr:nvSpPr>
      <xdr:spPr>
        <a:xfrm>
          <a:off x="3860100" y="1446375"/>
          <a:ext cx="2971800" cy="4667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este Reglamento en su integridad.</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bienes o equipos personales serán igualmente de la exclusiva responsabilidad del participante.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gastos  por  el  regreso  de  los  participantes  que  abandonen serán,  por  tanto,  de  la exclusiva responsabilidad del participante.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 organización aconseja sacarse algún servicio de asistencia para el traslado tanto de la máquina como del ciclista para el caso de abandono, pudiendo solicitarlo en la inscripción a la organización.</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9º: Carné de ruta.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Cada participante  recibirá a la salida una tarjeta de ruta que es personal e intransferible, debiendo asegurarse de que se estampe el sello correspondiente en cada control así como la hora de llegada.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Deberá conservarla  en buen estado ya que será el responsable de este material.</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El carné de ruta debe permanecer permanentemente  con el excursionista,  y ser presentado al controlador que lo solicite.</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10º: Operación de control.</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Todos los participantes deben presentarse al control de sus máquinas una hora antes de la salida 2/06/2018. Una vez verificada su máquina el participante se le entregará el carné de ruta correspondiente (si no lo hubiera recogido antes).</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Atención:</a:t>
          </a:r>
          <a:r>
            <a:rPr lang="en-US" sz="500" i="0" u="none" strike="noStrike">
              <a:solidFill>
                <a:srgbClr val="000000"/>
              </a:solidFill>
              <a:latin typeface="Calibri"/>
              <a:ea typeface="Calibri"/>
              <a:cs typeface="Calibri"/>
              <a:sym typeface="Calibri"/>
            </a:rPr>
            <a:t> Todo aquel carné de ruta no controlado a la salida o cualquier control supondrá la no homologación de la prueba.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11º: Apertura y cierre de controles.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horarios  indicados  en  los  carnets  de  ruta  indican  las  horas  de  apertura   y cierre  de  los  controles  que  deben  ser respetados.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 certificación del paso por los controles se puede realizar, además de los métodos generales establecidos en el reglamento de Brevet Randonneurs Mondieux, mediante una fotografía individual donde aparezca la máquina y la placa de matrícula correspondiente en un lugar característico e inequívoco del lugar de control si es de noche y no encuentra ningún lugar con sello, reflejando en el carné de ruta la fecha y hora de paso por el mismo, especificando FOTO.</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El paso de los participantes dentro de los límites del horario indicado para cada control es obligatorio. Sólo un </a:t>
          </a:r>
          <a:r>
            <a:rPr lang="en-US" sz="500" b="1" i="0" u="none" strike="noStrike">
              <a:solidFill>
                <a:srgbClr val="000000"/>
              </a:solidFill>
              <a:latin typeface="Calibri"/>
              <a:ea typeface="Calibri"/>
              <a:cs typeface="Calibri"/>
              <a:sym typeface="Calibri"/>
            </a:rPr>
            <a:t>FALLO GRAVE</a:t>
          </a:r>
          <a:r>
            <a:rPr lang="en-US" sz="500" i="0" u="none" strike="noStrike">
              <a:solidFill>
                <a:srgbClr val="000000"/>
              </a:solidFill>
              <a:latin typeface="Calibri"/>
              <a:ea typeface="Calibri"/>
              <a:cs typeface="Calibri"/>
              <a:sym typeface="Calibri"/>
            </a:rPr>
            <a:t> del material de la bicicleta podrá justificar un retraso, el cual debe ser recuperado a más tardar en uno o dos controles siguientes.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12º: Abandonos y fuera de tiempo.</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El participante que abandone  o esté  fuera de tiempo de paso en un control debe  entregar  su carné de ruta. Para justificar estas entregas debe firmar delante del controlador su carné de ruta y comunicarlo a la organización lo más pronto posible.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diferentes documentos le serán devueltos al participante.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14: Vehículos de asistencia.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participantes que deseen tener un coche de asistencia para uno o varios controles deberán  preverlo en el momento de la inscripción.</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15: Penalizaciones y reclamaciones.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Las  infracciones  al  reglamento  atestiguadas  por  los  controladores  oficiales,  serán penalizadas según baremo.</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controladores oficiales son los únicos autorizados a llevar una ayuda (comida o material) a los participantes en la carretera y fuera de los lugares de control.</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 penalización será indicada al participante y escrita en la tarjeta de ruta y serán aplicadas sobre el tiempo total efectuado. Toda reclamación deberá ser enviada por carta certificada dentro de los 5 días siguientes a la llegada 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C.D. RANDONNEURS DEL AZAHAR       Comisión de Disciplina   C/ Pérez Galdós, 25   23700 LINARES  (JAEN)</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endParaRPr sz="1400"/>
        </a:p>
      </xdr:txBody>
    </xdr:sp>
    <xdr:clientData fLocksWithSheet="0"/>
  </xdr:oneCellAnchor>
  <xdr:oneCellAnchor>
    <xdr:from>
      <xdr:col>3</xdr:col>
      <xdr:colOff>19050</xdr:colOff>
      <xdr:row>29</xdr:row>
      <xdr:rowOff>9525</xdr:rowOff>
    </xdr:from>
    <xdr:ext cx="2981325" cy="4610100"/>
    <xdr:sp macro="" textlink="">
      <xdr:nvSpPr>
        <xdr:cNvPr id="7" name="Shape 7">
          <a:extLst>
            <a:ext uri="{FF2B5EF4-FFF2-40B4-BE49-F238E27FC236}">
              <a16:creationId xmlns:a16="http://schemas.microsoft.com/office/drawing/2014/main" id="{00000000-0008-0000-0600-000007000000}"/>
            </a:ext>
          </a:extLst>
        </xdr:cNvPr>
        <xdr:cNvSpPr/>
      </xdr:nvSpPr>
      <xdr:spPr>
        <a:xfrm>
          <a:off x="3860100" y="1479713"/>
          <a:ext cx="2971800" cy="4600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EXTRACTO DEL REGLAMENTO</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1º</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Se trata de una excursión personal,   libre, non stop y sin asistencia, en donde los participantes serán responsables únicos de sus propios actos, al ser usuarios comunes de las vías públicas.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Al  tratarse  de  una excursión  personal  y libre  cada  participante, </a:t>
          </a:r>
          <a:r>
            <a:rPr lang="en-US" sz="500" b="1" i="0" u="none" strike="noStrike">
              <a:solidFill>
                <a:srgbClr val="000000"/>
              </a:solidFill>
              <a:latin typeface="Calibri"/>
              <a:ea typeface="Calibri"/>
              <a:cs typeface="Calibri"/>
              <a:sym typeface="Calibri"/>
            </a:rPr>
            <a:t>bajo su exclusiva responsabilidad,  asume la  obligación de procurarse, para sí mismo, la contratación de un seguro de accidentes y otro de responsabilidad civil y asistencia sanitaria, que cubran con garantías suficientes</a:t>
          </a:r>
          <a:r>
            <a:rPr lang="en-US" sz="500" i="0" u="none" strike="noStrike">
              <a:solidFill>
                <a:srgbClr val="000000"/>
              </a:solidFill>
              <a:latin typeface="Calibri"/>
              <a:ea typeface="Calibri"/>
              <a:cs typeface="Calibri"/>
              <a:sym typeface="Calibri"/>
            </a:rPr>
            <a:t> las contingencias que le puedan sobrevenir en el desarrollo de la prueba.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2º. Condiciones de admisión.</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En la prueba </a:t>
          </a:r>
          <a:r>
            <a:rPr lang="en-US" sz="500" b="1" i="0" u="none" strike="noStrike">
              <a:solidFill>
                <a:srgbClr val="000000"/>
              </a:solidFill>
              <a:latin typeface="Calibri"/>
              <a:ea typeface="Calibri"/>
              <a:cs typeface="Calibri"/>
              <a:sym typeface="Calibri"/>
            </a:rPr>
            <a:t>AL-ANDALUS 2018</a:t>
          </a:r>
          <a:r>
            <a:rPr lang="en-US" sz="500" i="0" u="none" strike="noStrike">
              <a:solidFill>
                <a:srgbClr val="000000"/>
              </a:solidFill>
              <a:latin typeface="Calibri"/>
              <a:ea typeface="Calibri"/>
              <a:cs typeface="Calibri"/>
              <a:sym typeface="Calibri"/>
            </a:rPr>
            <a:t> será admitido  todo </a:t>
          </a:r>
          <a:r>
            <a:rPr lang="en-US" sz="500" b="1" i="0" u="none" strike="noStrike">
              <a:solidFill>
                <a:srgbClr val="000000"/>
              </a:solidFill>
              <a:latin typeface="Calibri"/>
              <a:ea typeface="Calibri"/>
              <a:cs typeface="Calibri"/>
              <a:sym typeface="Calibri"/>
            </a:rPr>
            <a:t>cicloturista</a:t>
          </a:r>
          <a:r>
            <a:rPr lang="en-US" sz="500" i="0" u="none" strike="noStrike">
              <a:solidFill>
                <a:srgbClr val="000000"/>
              </a:solidFill>
              <a:latin typeface="Calibri"/>
              <a:ea typeface="Calibri"/>
              <a:cs typeface="Calibri"/>
              <a:sym typeface="Calibri"/>
            </a:rPr>
            <a:t>,  que pertenezca  o no a un club, sin distinción  de sexo, con 18 años de edad el día de la salida, y que hayan cumplido dentro del año los brevets clasificatorios  homologados, siempre y cuando se celebren en el mismo año del AL-ANDALUS 2018.</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3º.- Calificación de las máquinas.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Todas las máquinas son admitidas, siempre y cuando sean movidas </a:t>
          </a:r>
          <a:r>
            <a:rPr lang="en-US" sz="500" b="1" i="0" u="none" strike="noStrike">
              <a:solidFill>
                <a:srgbClr val="000000"/>
              </a:solidFill>
              <a:latin typeface="Calibri"/>
              <a:ea typeface="Calibri"/>
              <a:cs typeface="Calibri"/>
              <a:sym typeface="Calibri"/>
            </a:rPr>
            <a:t>exclusivamente</a:t>
          </a:r>
          <a:r>
            <a:rPr lang="en-US" sz="500" i="0" u="none" strike="noStrike">
              <a:solidFill>
                <a:srgbClr val="000000"/>
              </a:solidFill>
              <a:latin typeface="Calibri"/>
              <a:ea typeface="Calibri"/>
              <a:cs typeface="Calibri"/>
              <a:sym typeface="Calibri"/>
            </a:rPr>
            <a:t>  por la fuerza muscular.</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Las máquinas deberán llevar todos los accesorios previstos por las leyes y reglamentos del código de circulación.</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Las máquinas deberán estar equipadas de una luz blanca fija delante y roja detrás suficientemente  potente así como un catadióptrico rojo y siempre en perfecto estado de uso. Esta iluminación debe estar sólidamente fijada permanentemente sobre la máquina todo el día.  Es  muy  recomendable  tener  prevista  la  doble  iluminación,  delantera  y  trasera,  pilas,  y  tener repuestos  de bombillas  y pilas.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Tendrán que mostrarse  al control antes de la salida, y también  en carretera.  La luz debe estar encendida desde el anochecer hasta el amanecer, o cuando la visibilidad lo requiera, tanto si está solo como en grupo.</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Si el participante  es retenido por defecto de luz, nula o insuficiente,  no será autorizado a continuar mientras que la avería no sea reparada, excepto si dispone de una iluminación de seguridad que le permita llegar al control siguiente.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Nota: El diodo blanco delantero es considerado como luz de seguridad y no como linterna.</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4º: Inscripciones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 inscripción deberá ser hecha a título individual, a través de medios informáticos rellenando todos los campos requeridos del boletín de inscripción entre el 1 de febrero y el 31 de mayo de 2018.</a:t>
          </a:r>
          <a:endParaRPr sz="1400"/>
        </a:p>
        <a:p>
          <a:pPr marL="0" lvl="0" indent="0" algn="l" rtl="0">
            <a:spcBef>
              <a:spcPts val="0"/>
            </a:spcBef>
            <a:spcAft>
              <a:spcPts val="0"/>
            </a:spcAft>
            <a:buNone/>
          </a:pPr>
          <a:r>
            <a:rPr lang="en-US" sz="5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6º: Equipación:</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Las prendas reflectantes serán  OBLIGATORIOS durante el recorrido nocturno. La vestimenta clara es recomendable durante la noche.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El casco será obligatorio durante todo el recorrido de la prueba.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El participante siempre irá con el debido decoro no pudiendo ir NUNCA desnudo total o en parte.</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a:t>
          </a:r>
          <a:r>
            <a:rPr lang="en-US" sz="500" b="1" i="0" u="sng" strike="noStrike">
              <a:solidFill>
                <a:srgbClr val="000000"/>
              </a:solidFill>
              <a:latin typeface="Calibri"/>
              <a:ea typeface="Calibri"/>
              <a:cs typeface="Calibri"/>
              <a:sym typeface="Calibri"/>
            </a:rPr>
            <a:t>Artículo 7º: Itinerario y Controles.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Bajo reserva de autorización  para utilizar las carreteras previstas, el recorrido es el que está establecido y se ha entregado a los participantes con la documentación, con los controles fijos establecidos.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participantes deben permanecer sobre el recorrido marcado salvo que por circunstancias especiales sea modificado por la organización o las autoridades. Los controles secretos aseguran el desarrollo correcto de la prueba.</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Tanto los participantes  como acompañantes  deben mostrar una actitud  correcta  respecto  a los controladores.</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La organización se reserva el derecho  de modificar  el recorrido  y/o los lugares de control mencionados, así como la anulación de la prueba, en el caso de que la autoridad competente no concediera la autorización para circular por las carreteras que transita la prueba, o por otras causas ajenas a la Organización.</a:t>
          </a:r>
          <a:endParaRPr sz="1400"/>
        </a:p>
        <a:p>
          <a:pPr marL="0" lvl="0" indent="0" algn="l" rtl="0">
            <a:spcBef>
              <a:spcPts val="0"/>
            </a:spcBef>
            <a:spcAft>
              <a:spcPts val="0"/>
            </a:spcAft>
            <a:buNone/>
          </a:pPr>
          <a:r>
            <a:rPr lang="en-US" sz="500" b="1" i="0" u="sng" strike="noStrike">
              <a:solidFill>
                <a:srgbClr val="000000"/>
              </a:solidFill>
              <a:latin typeface="Calibri"/>
              <a:ea typeface="Calibri"/>
              <a:cs typeface="Calibri"/>
              <a:sym typeface="Calibri"/>
            </a:rPr>
            <a:t>Artículo 8º: Responsabilidad y Seguro.</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Los participantes, en todos los casos, deben respetar y someterse a las obligaciones del código de circulación.</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El uso de teléfono móvil está prohibido en circulación (penalización).</a:t>
          </a:r>
          <a:endParaRPr sz="1400"/>
        </a:p>
        <a:p>
          <a:pPr marL="0" lvl="0" indent="0" algn="l" rtl="0">
            <a:spcBef>
              <a:spcPts val="0"/>
            </a:spcBef>
            <a:spcAft>
              <a:spcPts val="0"/>
            </a:spcAft>
            <a:buNone/>
          </a:pPr>
          <a:r>
            <a:rPr lang="en-US" sz="500" i="0" u="none" strike="noStrike">
              <a:solidFill>
                <a:srgbClr val="000000"/>
              </a:solidFill>
              <a:latin typeface="Calibri"/>
              <a:ea typeface="Calibri"/>
              <a:cs typeface="Calibri"/>
              <a:sym typeface="Calibri"/>
            </a:rPr>
            <a:t> Está  expresamente   aceptado   que  los  ciclistas   que  participan   en  la  AL-ANDALUS 2018  lo  hacen   bajo  su  propia responsabilidad y no están asegurados por la organización, aceptando el ARTICULO 1º de este </a:t>
          </a:r>
          <a:r>
            <a:rPr lang="en-US" sz="1100" i="0" u="none" strike="noStrike">
              <a:solidFill>
                <a:srgbClr val="000000"/>
              </a:solidFill>
              <a:latin typeface="Calibri"/>
              <a:ea typeface="Calibri"/>
              <a:cs typeface="Calibri"/>
              <a:sym typeface="Calibri"/>
            </a:rPr>
            <a:t>Reglamento en su integridad.</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Los bienes o equipos personales serán igualmente de la exclusiva responsabilidad del participante.</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Los  gastos  por  el  regreso  de  los  participantes  que  abandonen serán,  por  tanto,  de  la exclusiva responsabilidad del participante.</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La organización aconseja sacarse algún servicio de asistencia para el traslado tanto de la máquina como del ciclista para el caso de abandono, pudiendo solicitarlo en la inscripción a la organización.</a:t>
          </a:r>
          <a:endParaRPr sz="1400"/>
        </a:p>
        <a:p>
          <a:pPr marL="0" lvl="0" indent="0" algn="l" rtl="0">
            <a:spcBef>
              <a:spcPts val="0"/>
            </a:spcBef>
            <a:spcAft>
              <a:spcPts val="0"/>
            </a:spcAft>
            <a:buNone/>
          </a:pPr>
          <a:r>
            <a:rPr lang="en-US" sz="11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1100" b="1" i="0" u="sng" strike="noStrike">
              <a:solidFill>
                <a:srgbClr val="000000"/>
              </a:solidFill>
              <a:latin typeface="Calibri"/>
              <a:ea typeface="Calibri"/>
              <a:cs typeface="Calibri"/>
              <a:sym typeface="Calibri"/>
            </a:rPr>
            <a:t>Artículo 9º: Carné de ruta.</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Cada participante  recibirá a la salida una tarjeta de ruta que es personal e intransferible, debiendo asegurarse de que se estampe el sello correspondiente en cada control así como la hora de llegada.</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Deberá conservarla  en buen estado ya que será el responsable de este material.</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El carné de ruta debe permanecer permanentemente  con el excursionista,  y ser presentado al controlador que lo solicite.</a:t>
          </a:r>
          <a:endParaRPr sz="1400"/>
        </a:p>
        <a:p>
          <a:pPr marL="0" lvl="0" indent="0" algn="l" rtl="0">
            <a:spcBef>
              <a:spcPts val="0"/>
            </a:spcBef>
            <a:spcAft>
              <a:spcPts val="0"/>
            </a:spcAft>
            <a:buNone/>
          </a:pPr>
          <a:r>
            <a:rPr lang="en-US" sz="11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1100" b="1" i="0" u="sng" strike="noStrike">
              <a:solidFill>
                <a:srgbClr val="000000"/>
              </a:solidFill>
              <a:latin typeface="Calibri"/>
              <a:ea typeface="Calibri"/>
              <a:cs typeface="Calibri"/>
              <a:sym typeface="Calibri"/>
            </a:rPr>
            <a:t>Artículo 10º: Operación de control.</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Todos los participantes deben presentarse al control de sus máquinas una hora antes de la salida 2/06/2018. Una vez verificada su máquina el participante se le entregará el carné de ruta correspondiente (si no lo hubiera recogido antes).</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a:t>
          </a:r>
          <a:r>
            <a:rPr lang="en-US" sz="1100" b="1" i="0" u="none" strike="noStrike">
              <a:solidFill>
                <a:srgbClr val="000000"/>
              </a:solidFill>
              <a:latin typeface="Calibri"/>
              <a:ea typeface="Calibri"/>
              <a:cs typeface="Calibri"/>
              <a:sym typeface="Calibri"/>
            </a:rPr>
            <a:t>Atención:</a:t>
          </a:r>
          <a:r>
            <a:rPr lang="en-US" sz="1100" i="0" u="none" strike="noStrike">
              <a:solidFill>
                <a:srgbClr val="000000"/>
              </a:solidFill>
              <a:latin typeface="Calibri"/>
              <a:ea typeface="Calibri"/>
              <a:cs typeface="Calibri"/>
              <a:sym typeface="Calibri"/>
            </a:rPr>
            <a:t> Todo aquel carné de ruta no controlado a la salida o cualquier control supondrá la no homologación de la prueba.</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1100" b="1" i="0" u="sng" strike="noStrike">
              <a:solidFill>
                <a:srgbClr val="000000"/>
              </a:solidFill>
              <a:latin typeface="Calibri"/>
              <a:ea typeface="Calibri"/>
              <a:cs typeface="Calibri"/>
              <a:sym typeface="Calibri"/>
            </a:rPr>
            <a:t>Artículo 11º: Apertura y cierre de controles.</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Los  horarios  indicados  en  los  carnets  de  ruta  indican  las  horas  de  apertura   y cierre  de  los  controles  que  deben  ser respetados.</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La certificación del paso por los controles se puede realizar, además de los métodos generales establecidos en el reglamento de Brevet Randonneurs Mondieux, mediante una fotografía individual donde aparezca la máquina y la placa de matrícula correspondiente en un lugar característico e inequívoco del lugar de control si es de noche y no encuentra ningún lugar con sello, reflejando en el carné de ruta la fecha y hora de paso por el mismo, especificando FOTO.</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El paso de los participantes dentro de los límites del horario indicado para cada control es obligatorio. Sólo un </a:t>
          </a:r>
          <a:r>
            <a:rPr lang="en-US" sz="1100" b="1" i="0" u="none" strike="noStrike">
              <a:solidFill>
                <a:srgbClr val="000000"/>
              </a:solidFill>
              <a:latin typeface="Calibri"/>
              <a:ea typeface="Calibri"/>
              <a:cs typeface="Calibri"/>
              <a:sym typeface="Calibri"/>
            </a:rPr>
            <a:t>FALLO GRAVE</a:t>
          </a:r>
          <a:r>
            <a:rPr lang="en-US" sz="1100" i="0" u="none" strike="noStrike">
              <a:solidFill>
                <a:srgbClr val="000000"/>
              </a:solidFill>
              <a:latin typeface="Calibri"/>
              <a:ea typeface="Calibri"/>
              <a:cs typeface="Calibri"/>
              <a:sym typeface="Calibri"/>
            </a:rPr>
            <a:t> del material de la bicicleta podrá justificar un retraso, el cual debe ser recuperado a más tardar en uno o dos controles siguientes.</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1100" b="1" i="0" u="sng" strike="noStrike">
              <a:solidFill>
                <a:srgbClr val="000000"/>
              </a:solidFill>
              <a:latin typeface="Calibri"/>
              <a:ea typeface="Calibri"/>
              <a:cs typeface="Calibri"/>
              <a:sym typeface="Calibri"/>
            </a:rPr>
            <a:t>Artículo 12º: Abandonos y fuera de tiempo.</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El participante que abandone  o esté  fuera de tiempo de paso en un control debe  entregar  su carné de ruta. Para justificar estas entregas debe firmar delante del controlador su carné de ruta y comunicarlo a la organización lo más pronto posible.</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Los diferentes documentos le serán devueltos al participante.</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1100" b="1" i="0" u="sng" strike="noStrike">
              <a:solidFill>
                <a:srgbClr val="000000"/>
              </a:solidFill>
              <a:latin typeface="Calibri"/>
              <a:ea typeface="Calibri"/>
              <a:cs typeface="Calibri"/>
              <a:sym typeface="Calibri"/>
            </a:rPr>
            <a:t>Artículo 14: Vehículos de asistencia.</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Los participantes que deseen tener un coche de asistencia para uno o varios controles deberán  preverlo en el momento de la inscripción.</a:t>
          </a:r>
          <a:endParaRPr sz="1400"/>
        </a:p>
        <a:p>
          <a:pPr marL="0" lvl="0" indent="0" algn="l" rtl="0">
            <a:spcBef>
              <a:spcPts val="0"/>
            </a:spcBef>
            <a:spcAft>
              <a:spcPts val="0"/>
            </a:spcAft>
            <a:buNone/>
          </a:pPr>
          <a:r>
            <a:rPr lang="en-US" sz="11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1100" b="1" i="0" u="sng" strike="noStrike">
              <a:solidFill>
                <a:srgbClr val="000000"/>
              </a:solidFill>
              <a:latin typeface="Calibri"/>
              <a:ea typeface="Calibri"/>
              <a:cs typeface="Calibri"/>
              <a:sym typeface="Calibri"/>
            </a:rPr>
            <a:t>Artículo 15: Penalizaciones y reclamaciones.</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Las  infracciones  al  reglamento  atestiguadas  por  los  controladores  oficiales,  serán penalizadas según baremo.</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Los controladores oficiales son los únicos autorizados a llevar una ayuda (comida o material) a los participantes en la carretera y fuera de los lugares de control.</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La penalización será indicada al participante y escrita en la tarjeta de ruta y serán aplicadas sobre el tiempo total efectuado. Toda reclamación deberá ser enviada por carta certificada dentro de los 5 días siguientes a la llegada a:</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C.D. RANDONNEURS DEL AZAHAR       Comisión de Disciplina   C/ Pérez Galdós, 25   23700 LINARES  (JAEN)</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1100" b="1" i="0" u="sng" strike="noStrike">
              <a:solidFill>
                <a:srgbClr val="000000"/>
              </a:solidFill>
              <a:latin typeface="Calibri"/>
              <a:ea typeface="Calibri"/>
              <a:cs typeface="Calibri"/>
              <a:sym typeface="Calibri"/>
            </a:rPr>
            <a:t>BAREMO DE PENALIZACIONES:</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Uso del teléfono móvil en circulación (cada vez)						1 hora</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Adelantar los coches o motos que abren la ruta 						1 hora</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Ausencia de luz de noche y cuando no hay visibilidad						1 hora</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No respetar el Código de Circulación (cada vez)						1 hora</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Remolque o ayuda por una persona ajena a la prueba						1 hora</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Ausencia de casulla o talabarte (chaleco) reflectantes					2 horas</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Rehusar a contestar a los controladores							2 horas</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Coches de acompañantes en itinerario de la prueba fuera de los lugares permitidos			2 horas</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Ayuda en carretera por un vehículo no declarado 						5 horas</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Falta de respeto  del excursionista o acompañantes a controladores o miembros de la organización	5 horas</a:t>
          </a:r>
          <a:endParaRPr sz="1400"/>
        </a:p>
        <a:p>
          <a:pPr marL="0" lvl="0" indent="0" algn="l" rtl="0">
            <a:spcBef>
              <a:spcPts val="0"/>
            </a:spcBef>
            <a:spcAft>
              <a:spcPts val="0"/>
            </a:spcAft>
            <a:buNone/>
          </a:pPr>
          <a:r>
            <a:rPr lang="en-US" sz="1100" b="1"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1100" b="1" i="0" u="sng" strike="noStrike">
              <a:solidFill>
                <a:srgbClr val="000000"/>
              </a:solidFill>
              <a:latin typeface="Calibri"/>
              <a:ea typeface="Calibri"/>
              <a:cs typeface="Calibri"/>
              <a:sym typeface="Calibri"/>
            </a:rPr>
            <a:t> Artículo 16º.- Publicidad.</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Todo participante en la AL-ANDALUS 2018  otorga a la ORGANIZACIÓN el derecho a registrar o filmar una parte o en su totalidad su participación en la prueba. Las fotos, películas, videos, pueden ser utilizados sin pagar ningún derecho rentístico.</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r>
            <a:rPr lang="en-US" sz="1100" b="1" i="0" u="sng" strike="noStrike">
              <a:solidFill>
                <a:srgbClr val="000000"/>
              </a:solidFill>
              <a:latin typeface="Calibri"/>
              <a:ea typeface="Calibri"/>
              <a:cs typeface="Calibri"/>
              <a:sym typeface="Calibri"/>
            </a:rPr>
            <a:t>Artículo 17º.- Modificaciones del reglamento</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La comisión AL-ANDALUS 2018  se reserva el derecho de modificar este reglamento y tomar las decisiones que se imponen en los casos no previstos en el actual reglamento.</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La comisión puede modificar las condiciones del desarrollo de la prueba.</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En los límites de lo posible, las decisiones o modificaciones eventuales se darán a conocer a los participantes (Radio, prensa, Internet.....).</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INFORMACIÓN: Internet: </a:t>
          </a:r>
          <a:r>
            <a:rPr lang="en-US" sz="1100" i="0" u="sng" strike="noStrike">
              <a:solidFill>
                <a:srgbClr val="000000"/>
              </a:solidFill>
              <a:latin typeface="Calibri"/>
              <a:ea typeface="Calibri"/>
              <a:cs typeface="Calibri"/>
              <a:sym typeface="Calibri"/>
            </a:rPr>
            <a:t>https://alandalus2018.blogspot.com.es/</a:t>
          </a:r>
          <a:r>
            <a:rPr lang="en-US" sz="1100" i="0" u="none" strike="noStrike">
              <a:solidFill>
                <a:srgbClr val="000000"/>
              </a:solidFill>
              <a:latin typeface="Calibri"/>
              <a:ea typeface="Calibri"/>
              <a:cs typeface="Calibri"/>
              <a:sym typeface="Calibri"/>
            </a:rPr>
            <a:t>   Email:	</a:t>
          </a:r>
          <a:r>
            <a:rPr lang="en-US" sz="1100" i="0" u="sng" strike="noStrike">
              <a:solidFill>
                <a:srgbClr val="000000"/>
              </a:solidFill>
              <a:latin typeface="Calibri"/>
              <a:ea typeface="Calibri"/>
              <a:cs typeface="Calibri"/>
              <a:sym typeface="Calibri"/>
            </a:rPr>
            <a:t>rutaslinares@gmail.com</a:t>
          </a:r>
          <a:r>
            <a:rPr lang="en-US" sz="1100" i="0" u="none" strike="noStrike">
              <a:solidFill>
                <a:srgbClr val="000000"/>
              </a:solidFill>
              <a:latin typeface="Calibri"/>
              <a:ea typeface="Calibri"/>
              <a:cs typeface="Calibri"/>
              <a:sym typeface="Calibri"/>
            </a:rPr>
            <a:t>   Teléfono:  Móvil: 622078654</a:t>
          </a:r>
          <a:endParaRPr sz="1400"/>
        </a:p>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a:t>
          </a:r>
          <a:endParaRPr sz="1400"/>
        </a:p>
        <a:p>
          <a:pPr marL="0" lvl="0" indent="0" algn="l" rtl="0">
            <a:spcBef>
              <a:spcPts val="0"/>
            </a:spcBef>
            <a:spcAft>
              <a:spcPts val="0"/>
            </a:spcAft>
            <a:buNone/>
          </a:pPr>
          <a:endParaRPr sz="1100" i="0" u="none" strike="noStrike">
            <a:solidFill>
              <a:srgbClr val="000000"/>
            </a:solidFill>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penrunner.com/es/route-details/19386301" TargetMode="External"/><Relationship Id="rId1" Type="http://schemas.openxmlformats.org/officeDocument/2006/relationships/hyperlink" Target="mailto:superbrevet@randonneursandalucia.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50"/>
  <sheetViews>
    <sheetView showGridLines="0" tabSelected="1" zoomScale="80" zoomScaleNormal="80" workbookViewId="0">
      <selection activeCell="X13" sqref="X13"/>
    </sheetView>
  </sheetViews>
  <sheetFormatPr baseColWidth="10" defaultColWidth="14.44140625" defaultRowHeight="15" customHeight="1" x14ac:dyDescent="0.25"/>
  <cols>
    <col min="1" max="1" width="4.88671875" customWidth="1"/>
    <col min="2" max="2" width="30.6640625" customWidth="1"/>
    <col min="3" max="4" width="8.6640625" customWidth="1"/>
    <col min="5" max="5" width="19.6640625" customWidth="1"/>
    <col min="6" max="7" width="11" customWidth="1"/>
    <col min="8" max="8" width="16.5546875" customWidth="1"/>
    <col min="9" max="9" width="18" customWidth="1"/>
    <col min="10" max="10" width="17.33203125" style="166" hidden="1" customWidth="1"/>
    <col min="11" max="11" width="17.44140625" hidden="1" customWidth="1"/>
    <col min="12" max="12" width="21.6640625" hidden="1" customWidth="1"/>
    <col min="13" max="13" width="5.5546875" hidden="1" customWidth="1"/>
    <col min="14" max="14" width="24.6640625" hidden="1" customWidth="1"/>
    <col min="15" max="15" width="7.88671875" customWidth="1"/>
    <col min="16" max="16" width="9.44140625" customWidth="1"/>
    <col min="17" max="24" width="5.5546875" customWidth="1"/>
  </cols>
  <sheetData>
    <row r="1" spans="1:24" ht="13.2" x14ac:dyDescent="0.25">
      <c r="A1" s="1"/>
      <c r="D1" s="2"/>
      <c r="E1" s="2"/>
      <c r="F1" s="2"/>
      <c r="G1" s="2"/>
      <c r="H1" s="2"/>
      <c r="I1" s="2"/>
      <c r="J1" s="159"/>
      <c r="K1" s="1"/>
      <c r="L1" s="1"/>
      <c r="M1" s="1"/>
      <c r="N1" s="1"/>
      <c r="O1" s="1"/>
      <c r="P1" s="1"/>
      <c r="Q1" s="1"/>
    </row>
    <row r="2" spans="1:24" ht="20.25" customHeight="1" x14ac:dyDescent="0.4">
      <c r="A2" s="1"/>
      <c r="B2" s="139" t="s">
        <v>0</v>
      </c>
      <c r="C2" s="136"/>
      <c r="D2" s="137"/>
      <c r="E2" s="2"/>
      <c r="F2" s="2"/>
      <c r="G2" s="2"/>
      <c r="H2" s="2"/>
      <c r="I2" s="2"/>
      <c r="J2" s="159"/>
      <c r="K2" s="1"/>
      <c r="L2" s="1"/>
      <c r="M2" s="1"/>
      <c r="N2" s="1"/>
      <c r="O2" s="1"/>
      <c r="P2" s="1"/>
      <c r="Q2" s="1"/>
    </row>
    <row r="3" spans="1:24" ht="20.25" customHeight="1" x14ac:dyDescent="0.4">
      <c r="A3" s="1"/>
      <c r="B3" s="138"/>
      <c r="C3" s="4"/>
      <c r="D3" s="2"/>
      <c r="E3" s="2"/>
      <c r="F3" s="1"/>
      <c r="G3" s="2"/>
      <c r="H3" s="2"/>
      <c r="I3" s="2"/>
      <c r="J3" s="159"/>
      <c r="K3" s="1"/>
      <c r="L3" s="1"/>
      <c r="M3" s="1"/>
      <c r="N3" s="1"/>
      <c r="O3" s="1"/>
      <c r="P3" s="1"/>
      <c r="Q3" s="1"/>
    </row>
    <row r="4" spans="1:24" ht="13.2" x14ac:dyDescent="0.25">
      <c r="A4" s="1"/>
      <c r="B4" s="5"/>
      <c r="C4" s="4"/>
      <c r="D4" s="2"/>
      <c r="E4" s="2"/>
      <c r="F4" s="2"/>
      <c r="G4" s="2"/>
      <c r="H4" s="2"/>
      <c r="I4" s="2"/>
      <c r="J4" s="159"/>
      <c r="K4" s="1"/>
      <c r="L4" s="1"/>
      <c r="M4" s="1"/>
      <c r="N4" s="1"/>
      <c r="O4" s="1"/>
      <c r="P4" s="1"/>
      <c r="Q4" s="1"/>
    </row>
    <row r="5" spans="1:24" ht="13.2" x14ac:dyDescent="0.25">
      <c r="A5" s="1"/>
      <c r="B5" s="5"/>
      <c r="C5" s="4"/>
      <c r="D5" s="2"/>
      <c r="E5" s="2"/>
      <c r="F5" s="2"/>
      <c r="G5" s="2"/>
      <c r="H5" s="2"/>
      <c r="I5" s="2"/>
      <c r="J5" s="159"/>
      <c r="K5" s="1"/>
      <c r="L5" s="1"/>
      <c r="M5" s="1"/>
      <c r="N5" s="1"/>
      <c r="O5" s="1"/>
      <c r="P5" s="1"/>
      <c r="Q5" s="1"/>
    </row>
    <row r="6" spans="1:24" ht="13.2" x14ac:dyDescent="0.25">
      <c r="A6" s="1"/>
      <c r="J6" s="159"/>
      <c r="K6" s="1"/>
      <c r="L6" s="1"/>
      <c r="M6" s="1"/>
      <c r="N6" s="1"/>
      <c r="O6" s="1"/>
      <c r="P6" s="1"/>
      <c r="Q6" s="1"/>
    </row>
    <row r="7" spans="1:24" ht="27" customHeight="1" thickBot="1" x14ac:dyDescent="0.3">
      <c r="A7" s="1"/>
      <c r="J7" s="159"/>
      <c r="K7" s="1"/>
      <c r="L7" s="1"/>
      <c r="M7" s="1"/>
      <c r="N7" s="1"/>
      <c r="O7" s="1"/>
      <c r="P7" s="1"/>
      <c r="Q7" s="1"/>
    </row>
    <row r="8" spans="1:24" ht="15.75" customHeight="1" thickBot="1" x14ac:dyDescent="0.3">
      <c r="A8" s="1"/>
      <c r="B8" s="6"/>
      <c r="J8" s="159"/>
      <c r="K8" s="1"/>
      <c r="L8" s="1"/>
      <c r="M8" s="1"/>
      <c r="N8" s="1"/>
      <c r="O8" s="1"/>
      <c r="P8" s="1"/>
      <c r="Q8" s="1"/>
    </row>
    <row r="9" spans="1:24" ht="27" customHeight="1" thickBot="1" x14ac:dyDescent="0.3">
      <c r="A9" s="1"/>
      <c r="B9" s="7" t="s">
        <v>1</v>
      </c>
      <c r="C9" s="209" t="s">
        <v>359</v>
      </c>
      <c r="D9" s="210"/>
      <c r="E9" s="211"/>
      <c r="F9" s="8"/>
      <c r="G9" s="9" t="s">
        <v>2</v>
      </c>
      <c r="H9" s="212"/>
      <c r="I9" s="213"/>
      <c r="J9" s="159"/>
      <c r="K9" s="1"/>
      <c r="L9" s="1"/>
      <c r="M9" s="1"/>
      <c r="N9" s="1"/>
      <c r="O9" s="1"/>
      <c r="P9" s="1"/>
      <c r="Q9" s="1"/>
      <c r="R9" s="1"/>
      <c r="S9" s="1"/>
      <c r="T9" s="1"/>
      <c r="U9" s="1"/>
      <c r="V9" s="1"/>
      <c r="W9" s="1"/>
      <c r="X9" s="1"/>
    </row>
    <row r="10" spans="1:24" ht="14.25" customHeight="1" thickBot="1" x14ac:dyDescent="0.3">
      <c r="A10" s="1"/>
      <c r="B10" s="10"/>
      <c r="C10" s="11"/>
      <c r="D10" s="11"/>
      <c r="E10" s="11"/>
      <c r="F10" s="10"/>
      <c r="G10" s="12"/>
      <c r="H10" s="11"/>
      <c r="I10" s="11"/>
      <c r="J10" s="159"/>
      <c r="K10" s="1"/>
      <c r="L10" s="1"/>
      <c r="M10" s="1"/>
      <c r="N10" s="1"/>
      <c r="O10" s="1"/>
      <c r="P10" s="1"/>
      <c r="Q10" s="1"/>
      <c r="R10" s="1"/>
      <c r="S10" s="1"/>
      <c r="T10" s="1"/>
      <c r="U10" s="1"/>
      <c r="V10" s="1"/>
      <c r="W10" s="1"/>
      <c r="X10" s="1"/>
    </row>
    <row r="11" spans="1:24" ht="21.75" customHeight="1" thickBot="1" x14ac:dyDescent="0.3">
      <c r="A11" s="1"/>
      <c r="B11" s="13" t="s">
        <v>3</v>
      </c>
      <c r="C11" s="214" t="s">
        <v>174</v>
      </c>
      <c r="D11" s="215"/>
      <c r="E11" s="216"/>
      <c r="F11" s="10" t="s">
        <v>4</v>
      </c>
      <c r="G11" s="14"/>
      <c r="H11" s="217">
        <v>11793</v>
      </c>
      <c r="I11" s="213"/>
      <c r="J11" s="159"/>
      <c r="K11" s="1"/>
      <c r="L11" s="15"/>
      <c r="M11" s="1"/>
      <c r="N11" s="1"/>
      <c r="O11" s="1"/>
      <c r="P11" s="1"/>
      <c r="Q11" s="1"/>
      <c r="R11" s="1"/>
      <c r="S11" s="1"/>
      <c r="T11" s="1"/>
      <c r="U11" s="1"/>
      <c r="V11" s="1"/>
      <c r="W11" s="1"/>
      <c r="X11" s="1"/>
    </row>
    <row r="12" spans="1:24" ht="21.75" customHeight="1" thickBot="1" x14ac:dyDescent="0.3">
      <c r="A12" s="1"/>
      <c r="B12" s="16" t="s">
        <v>5</v>
      </c>
      <c r="C12" s="218" t="s">
        <v>6</v>
      </c>
      <c r="D12" s="219"/>
      <c r="E12" s="220"/>
      <c r="F12" s="17" t="s">
        <v>7</v>
      </c>
      <c r="G12" s="18"/>
      <c r="H12" s="221" t="s">
        <v>8</v>
      </c>
      <c r="I12" s="222"/>
      <c r="J12" s="159"/>
      <c r="K12" s="1"/>
      <c r="L12" s="19"/>
      <c r="M12" s="1"/>
      <c r="N12" s="1"/>
      <c r="O12" s="1"/>
      <c r="P12" s="1"/>
      <c r="Q12" s="1"/>
      <c r="R12" s="1"/>
      <c r="S12" s="1"/>
      <c r="T12" s="1"/>
      <c r="U12" s="1"/>
      <c r="V12" s="1"/>
      <c r="W12" s="1"/>
      <c r="X12" s="1"/>
    </row>
    <row r="13" spans="1:24" ht="21.75" customHeight="1" thickBot="1" x14ac:dyDescent="0.3">
      <c r="A13" s="1"/>
      <c r="B13" s="16" t="s">
        <v>9</v>
      </c>
      <c r="C13" s="226" t="s">
        <v>187</v>
      </c>
      <c r="D13" s="227"/>
      <c r="E13" s="228"/>
      <c r="F13" s="17" t="s">
        <v>10</v>
      </c>
      <c r="G13" s="185"/>
      <c r="H13" s="186" t="s">
        <v>11</v>
      </c>
      <c r="I13" s="187">
        <v>1428</v>
      </c>
      <c r="J13" s="159"/>
      <c r="K13" s="1"/>
      <c r="L13" s="19"/>
      <c r="M13" s="1"/>
      <c r="N13" s="1"/>
      <c r="O13" s="1"/>
      <c r="P13" s="1"/>
      <c r="Q13" s="1"/>
      <c r="R13" s="1"/>
      <c r="S13" s="1"/>
      <c r="T13" s="1"/>
      <c r="U13" s="1"/>
      <c r="V13" s="1"/>
      <c r="W13" s="1"/>
      <c r="X13" s="1"/>
    </row>
    <row r="14" spans="1:24" ht="21.75" customHeight="1" x14ac:dyDescent="0.25">
      <c r="A14" s="1"/>
      <c r="B14" s="20"/>
      <c r="C14" s="20"/>
      <c r="D14" s="156" t="s">
        <v>185</v>
      </c>
      <c r="E14" s="155" t="s">
        <v>184</v>
      </c>
      <c r="F14" s="17" t="s">
        <v>12</v>
      </c>
      <c r="G14" s="223">
        <v>45811.375</v>
      </c>
      <c r="H14" s="224"/>
      <c r="I14" s="225"/>
      <c r="J14" s="159"/>
      <c r="K14" s="1"/>
      <c r="L14" s="21"/>
      <c r="M14" s="1"/>
      <c r="N14" s="1"/>
      <c r="O14" s="1"/>
      <c r="P14" s="1"/>
      <c r="Q14" s="1"/>
      <c r="R14" s="1"/>
      <c r="S14" s="1"/>
      <c r="T14" s="1"/>
      <c r="U14" s="1"/>
      <c r="V14" s="1"/>
      <c r="W14" s="1"/>
      <c r="X14" s="1"/>
    </row>
    <row r="15" spans="1:24" ht="21.75" customHeight="1" thickBot="1" x14ac:dyDescent="0.3">
      <c r="A15" s="1"/>
      <c r="B15" s="22" t="s">
        <v>13</v>
      </c>
      <c r="C15" s="229" t="s">
        <v>401</v>
      </c>
      <c r="D15" s="230"/>
      <c r="E15" s="230"/>
      <c r="F15" s="23" t="s">
        <v>14</v>
      </c>
      <c r="G15" s="24"/>
      <c r="H15" s="202">
        <v>0.375</v>
      </c>
      <c r="I15" s="203"/>
      <c r="J15" s="159"/>
      <c r="K15" s="1"/>
      <c r="L15" s="19"/>
      <c r="M15" s="1"/>
      <c r="N15" s="1"/>
      <c r="O15" s="1"/>
      <c r="P15" s="1"/>
      <c r="Q15" s="1"/>
      <c r="R15" s="1"/>
      <c r="S15" s="1"/>
      <c r="T15" s="1"/>
      <c r="U15" s="1"/>
      <c r="V15" s="1"/>
      <c r="W15" s="1"/>
      <c r="X15" s="1"/>
    </row>
    <row r="16" spans="1:24" ht="21.75" customHeight="1" x14ac:dyDescent="0.25">
      <c r="A16" s="25" t="s">
        <v>15</v>
      </c>
      <c r="B16" s="233" t="s">
        <v>16</v>
      </c>
      <c r="C16" s="233" t="s">
        <v>17</v>
      </c>
      <c r="D16" s="235"/>
      <c r="E16" s="231" t="s">
        <v>18</v>
      </c>
      <c r="F16" s="26" t="s">
        <v>19</v>
      </c>
      <c r="G16" s="26" t="s">
        <v>20</v>
      </c>
      <c r="H16" s="204" t="s">
        <v>21</v>
      </c>
      <c r="I16" s="205"/>
      <c r="J16" s="160"/>
      <c r="K16" s="3"/>
      <c r="L16" s="19"/>
      <c r="M16" s="1"/>
      <c r="N16" s="1"/>
      <c r="O16" s="1"/>
      <c r="P16" s="1"/>
      <c r="Q16" s="1"/>
      <c r="R16" s="1"/>
      <c r="S16" s="1"/>
      <c r="T16" s="1"/>
      <c r="U16" s="1"/>
      <c r="V16" s="1"/>
      <c r="W16" s="1"/>
      <c r="X16" s="1"/>
    </row>
    <row r="17" spans="1:24" ht="22.5" customHeight="1" thickBot="1" x14ac:dyDescent="0.3">
      <c r="A17" s="27" t="s">
        <v>22</v>
      </c>
      <c r="B17" s="234"/>
      <c r="C17" s="28" t="s">
        <v>23</v>
      </c>
      <c r="D17" s="29" t="s">
        <v>24</v>
      </c>
      <c r="E17" s="232"/>
      <c r="F17" s="30" t="s">
        <v>25</v>
      </c>
      <c r="G17" s="30" t="s">
        <v>25</v>
      </c>
      <c r="H17" s="31" t="s">
        <v>26</v>
      </c>
      <c r="I17" s="32" t="s">
        <v>27</v>
      </c>
      <c r="J17" s="160"/>
      <c r="K17" s="3"/>
      <c r="L17" s="19"/>
      <c r="M17" s="1"/>
      <c r="N17" s="1"/>
      <c r="O17" s="1" t="s">
        <v>405</v>
      </c>
      <c r="P17" s="1"/>
      <c r="Q17" s="1"/>
      <c r="R17" s="1"/>
      <c r="S17" s="1"/>
      <c r="T17" s="1"/>
      <c r="U17" s="1"/>
      <c r="V17" s="1"/>
      <c r="W17" s="1"/>
      <c r="X17" s="1"/>
    </row>
    <row r="18" spans="1:24" ht="25.05" customHeight="1" thickBot="1" x14ac:dyDescent="0.3">
      <c r="A18" s="33" t="s">
        <v>22</v>
      </c>
      <c r="B18" s="208" t="s">
        <v>360</v>
      </c>
      <c r="C18" s="197"/>
      <c r="D18" s="198"/>
      <c r="E18" s="188" t="s">
        <v>30</v>
      </c>
      <c r="F18" s="34">
        <v>0</v>
      </c>
      <c r="G18" s="40">
        <v>0</v>
      </c>
      <c r="H18" s="152">
        <f>G14</f>
        <v>45811.375</v>
      </c>
      <c r="I18" s="152">
        <v>45811.416666666664</v>
      </c>
      <c r="J18" s="161">
        <v>44709.416666666664</v>
      </c>
      <c r="K18" s="158">
        <f>J18</f>
        <v>44709.416666666664</v>
      </c>
      <c r="L18" s="36"/>
      <c r="M18" s="35"/>
      <c r="N18" s="35"/>
      <c r="O18" s="162">
        <f>G18/12</f>
        <v>0</v>
      </c>
      <c r="P18" s="162">
        <f>O18+9</f>
        <v>9</v>
      </c>
      <c r="Q18" s="35"/>
      <c r="R18" s="35"/>
      <c r="S18" s="35"/>
      <c r="T18" s="35"/>
      <c r="U18" s="35"/>
      <c r="V18" s="35"/>
      <c r="W18" s="35"/>
      <c r="X18" s="35"/>
    </row>
    <row r="19" spans="1:24" ht="25.05" hidden="1" customHeight="1" thickBot="1" x14ac:dyDescent="0.3">
      <c r="A19" s="33"/>
      <c r="B19" s="196" t="s">
        <v>175</v>
      </c>
      <c r="C19" s="197"/>
      <c r="D19" s="198"/>
      <c r="E19" s="189" t="s">
        <v>31</v>
      </c>
      <c r="F19" s="38">
        <f t="shared" ref="F19:F31" si="0">G19-G18</f>
        <v>8</v>
      </c>
      <c r="G19" s="39">
        <v>8</v>
      </c>
      <c r="H19" s="169"/>
      <c r="I19" s="169"/>
      <c r="J19" s="162"/>
      <c r="K19" s="35"/>
      <c r="L19" s="36"/>
      <c r="M19" s="35"/>
      <c r="N19" s="35"/>
      <c r="O19" s="162">
        <f t="shared" ref="O19:O82" si="1">G19/12</f>
        <v>0.66666666666666663</v>
      </c>
      <c r="P19" s="162">
        <f t="shared" ref="P19:P82" si="2">O19+9</f>
        <v>9.6666666666666661</v>
      </c>
      <c r="Q19" s="35"/>
      <c r="R19" s="35"/>
      <c r="S19" s="35"/>
      <c r="T19" s="35"/>
      <c r="U19" s="35"/>
      <c r="V19" s="35"/>
      <c r="W19" s="35"/>
      <c r="X19" s="35"/>
    </row>
    <row r="20" spans="1:24" ht="25.05" hidden="1" customHeight="1" thickBot="1" x14ac:dyDescent="0.3">
      <c r="A20" s="33"/>
      <c r="B20" s="196" t="s">
        <v>176</v>
      </c>
      <c r="C20" s="197"/>
      <c r="D20" s="198"/>
      <c r="E20" s="189" t="s">
        <v>28</v>
      </c>
      <c r="F20" s="38">
        <f t="shared" si="0"/>
        <v>4.5</v>
      </c>
      <c r="G20" s="39">
        <v>12.5</v>
      </c>
      <c r="H20" s="169"/>
      <c r="I20" s="169"/>
      <c r="J20" s="162"/>
      <c r="K20" s="35"/>
      <c r="L20" s="36"/>
      <c r="M20" s="35"/>
      <c r="N20" s="35"/>
      <c r="O20" s="162">
        <f t="shared" si="1"/>
        <v>1.0416666666666667</v>
      </c>
      <c r="P20" s="162">
        <f t="shared" si="2"/>
        <v>10.041666666666666</v>
      </c>
      <c r="Q20" s="35"/>
      <c r="R20" s="35"/>
      <c r="S20" s="35"/>
      <c r="T20" s="35"/>
      <c r="U20" s="35"/>
      <c r="V20" s="35"/>
      <c r="W20" s="35"/>
      <c r="X20" s="35"/>
    </row>
    <row r="21" spans="1:24" ht="25.05" hidden="1" customHeight="1" thickBot="1" x14ac:dyDescent="0.3">
      <c r="A21" s="33"/>
      <c r="B21" s="196" t="s">
        <v>32</v>
      </c>
      <c r="C21" s="197"/>
      <c r="D21" s="198"/>
      <c r="E21" s="189" t="s">
        <v>33</v>
      </c>
      <c r="F21" s="38">
        <f t="shared" si="0"/>
        <v>6.5</v>
      </c>
      <c r="G21" s="39">
        <v>19</v>
      </c>
      <c r="H21" s="169"/>
      <c r="I21" s="169"/>
      <c r="J21" s="162"/>
      <c r="K21" s="35"/>
      <c r="L21" s="36"/>
      <c r="M21" s="35"/>
      <c r="N21" s="35"/>
      <c r="O21" s="162">
        <f t="shared" si="1"/>
        <v>1.5833333333333333</v>
      </c>
      <c r="P21" s="162">
        <f t="shared" si="2"/>
        <v>10.583333333333334</v>
      </c>
      <c r="Q21" s="35"/>
      <c r="R21" s="35"/>
      <c r="S21" s="35"/>
      <c r="T21" s="35"/>
      <c r="U21" s="35"/>
      <c r="V21" s="35"/>
      <c r="W21" s="35"/>
      <c r="X21" s="35"/>
    </row>
    <row r="22" spans="1:24" ht="25.05" hidden="1" customHeight="1" thickBot="1" x14ac:dyDescent="0.3">
      <c r="A22" s="33"/>
      <c r="B22" s="196" t="s">
        <v>177</v>
      </c>
      <c r="C22" s="197"/>
      <c r="D22" s="198"/>
      <c r="E22" s="189" t="s">
        <v>178</v>
      </c>
      <c r="F22" s="38">
        <f t="shared" si="0"/>
        <v>21.200000000000003</v>
      </c>
      <c r="G22" s="39">
        <v>40.200000000000003</v>
      </c>
      <c r="H22" s="169"/>
      <c r="I22" s="169"/>
      <c r="J22" s="162"/>
      <c r="K22" s="35"/>
      <c r="L22" s="36"/>
      <c r="M22" s="35"/>
      <c r="N22" s="35"/>
      <c r="O22" s="162">
        <f t="shared" si="1"/>
        <v>3.35</v>
      </c>
      <c r="P22" s="162">
        <f t="shared" si="2"/>
        <v>12.35</v>
      </c>
      <c r="Q22" s="35"/>
      <c r="R22" s="35"/>
      <c r="S22" s="35"/>
      <c r="T22" s="35"/>
      <c r="U22" s="35"/>
      <c r="V22" s="35"/>
      <c r="W22" s="35"/>
      <c r="X22" s="35"/>
    </row>
    <row r="23" spans="1:24" ht="25.05" hidden="1" customHeight="1" thickBot="1" x14ac:dyDescent="0.3">
      <c r="A23" s="33"/>
      <c r="B23" s="196" t="s">
        <v>34</v>
      </c>
      <c r="C23" s="197"/>
      <c r="D23" s="198"/>
      <c r="E23" s="189" t="s">
        <v>186</v>
      </c>
      <c r="F23" s="38">
        <f t="shared" si="0"/>
        <v>1.2999999999999972</v>
      </c>
      <c r="G23" s="39">
        <v>41.5</v>
      </c>
      <c r="H23" s="169"/>
      <c r="I23" s="169"/>
      <c r="J23" s="162"/>
      <c r="K23" s="35"/>
      <c r="L23" s="36"/>
      <c r="M23" s="35"/>
      <c r="N23" s="35"/>
      <c r="O23" s="162">
        <f t="shared" si="1"/>
        <v>3.4583333333333335</v>
      </c>
      <c r="P23" s="162">
        <f t="shared" si="2"/>
        <v>12.458333333333334</v>
      </c>
      <c r="Q23" s="35"/>
      <c r="R23" s="35"/>
      <c r="S23" s="35"/>
      <c r="T23" s="35"/>
      <c r="U23" s="35"/>
      <c r="V23" s="35"/>
      <c r="W23" s="35"/>
      <c r="X23" s="35"/>
    </row>
    <row r="24" spans="1:24" ht="25.05" customHeight="1" thickBot="1" x14ac:dyDescent="0.3">
      <c r="A24" s="33" t="s">
        <v>403</v>
      </c>
      <c r="B24" s="199" t="s">
        <v>35</v>
      </c>
      <c r="C24" s="200"/>
      <c r="D24" s="201"/>
      <c r="E24" s="190" t="s">
        <v>36</v>
      </c>
      <c r="F24" s="178">
        <f>G24-G18</f>
        <v>57.7</v>
      </c>
      <c r="G24" s="179">
        <v>57.7</v>
      </c>
      <c r="H24" s="152">
        <v>45811.455324074072</v>
      </c>
      <c r="I24" s="152">
        <v>45811.658333333333</v>
      </c>
      <c r="J24" s="162"/>
      <c r="K24" s="35"/>
      <c r="L24" s="36"/>
      <c r="M24" s="35"/>
      <c r="N24" s="35"/>
      <c r="O24" s="162">
        <f t="shared" si="1"/>
        <v>4.8083333333333336</v>
      </c>
      <c r="P24" s="162">
        <f t="shared" si="2"/>
        <v>13.808333333333334</v>
      </c>
      <c r="Q24" s="35"/>
      <c r="R24" s="35"/>
      <c r="S24" s="35"/>
      <c r="T24" s="35"/>
      <c r="U24" s="35"/>
      <c r="V24" s="35"/>
      <c r="W24" s="35"/>
      <c r="X24" s="35"/>
    </row>
    <row r="25" spans="1:24" ht="25.05" hidden="1" customHeight="1" thickBot="1" x14ac:dyDescent="0.3">
      <c r="A25" s="33"/>
      <c r="B25" s="196" t="s">
        <v>37</v>
      </c>
      <c r="C25" s="197"/>
      <c r="D25" s="198"/>
      <c r="E25" s="189" t="s">
        <v>38</v>
      </c>
      <c r="F25" s="38">
        <f t="shared" si="0"/>
        <v>25.5</v>
      </c>
      <c r="G25" s="39">
        <v>83.2</v>
      </c>
      <c r="H25" s="169"/>
      <c r="I25" s="169"/>
      <c r="J25" s="162"/>
      <c r="K25" s="35"/>
      <c r="L25" s="36"/>
      <c r="M25" s="35"/>
      <c r="N25" s="35"/>
      <c r="O25" s="162">
        <f t="shared" si="1"/>
        <v>6.9333333333333336</v>
      </c>
      <c r="P25" s="162">
        <f t="shared" si="2"/>
        <v>15.933333333333334</v>
      </c>
      <c r="Q25" s="35"/>
      <c r="R25" s="35"/>
      <c r="S25" s="35"/>
      <c r="T25" s="35"/>
      <c r="U25" s="35"/>
      <c r="V25" s="35"/>
      <c r="W25" s="35"/>
      <c r="X25" s="35"/>
    </row>
    <row r="26" spans="1:24" ht="25.05" hidden="1" customHeight="1" thickBot="1" x14ac:dyDescent="0.3">
      <c r="A26" s="33"/>
      <c r="B26" s="196" t="s">
        <v>179</v>
      </c>
      <c r="C26" s="197"/>
      <c r="D26" s="198"/>
      <c r="E26" s="189" t="s">
        <v>39</v>
      </c>
      <c r="F26" s="38">
        <f t="shared" si="0"/>
        <v>16</v>
      </c>
      <c r="G26" s="39">
        <v>99.2</v>
      </c>
      <c r="H26" s="169"/>
      <c r="I26" s="169"/>
      <c r="J26" s="162"/>
      <c r="K26" s="35"/>
      <c r="L26" s="36"/>
      <c r="M26" s="35"/>
      <c r="N26" s="35"/>
      <c r="O26" s="162">
        <f t="shared" si="1"/>
        <v>8.2666666666666675</v>
      </c>
      <c r="P26" s="162">
        <f t="shared" si="2"/>
        <v>17.266666666666666</v>
      </c>
      <c r="Q26" s="35"/>
      <c r="R26" s="35"/>
      <c r="S26" s="35"/>
      <c r="T26" s="35"/>
      <c r="U26" s="35"/>
      <c r="V26" s="35"/>
      <c r="W26" s="35"/>
      <c r="X26" s="35"/>
    </row>
    <row r="27" spans="1:24" ht="25.05" hidden="1" customHeight="1" thickBot="1" x14ac:dyDescent="0.3">
      <c r="A27" s="33"/>
      <c r="B27" s="196" t="s">
        <v>188</v>
      </c>
      <c r="C27" s="197"/>
      <c r="D27" s="198"/>
      <c r="E27" s="189" t="s">
        <v>40</v>
      </c>
      <c r="F27" s="38">
        <f t="shared" si="0"/>
        <v>6.7999999999999972</v>
      </c>
      <c r="G27" s="39">
        <v>106</v>
      </c>
      <c r="H27" s="169"/>
      <c r="I27" s="169"/>
      <c r="J27" s="162"/>
      <c r="K27" s="35"/>
      <c r="L27" s="36"/>
      <c r="M27" s="35"/>
      <c r="N27" s="35"/>
      <c r="O27" s="162">
        <f t="shared" si="1"/>
        <v>8.8333333333333339</v>
      </c>
      <c r="P27" s="162">
        <f t="shared" si="2"/>
        <v>17.833333333333336</v>
      </c>
      <c r="Q27" s="35"/>
      <c r="R27" s="35"/>
      <c r="S27" s="35"/>
      <c r="T27" s="35"/>
      <c r="U27" s="35"/>
      <c r="V27" s="35"/>
      <c r="W27" s="35"/>
      <c r="X27" s="35"/>
    </row>
    <row r="28" spans="1:24" ht="25.05" hidden="1" customHeight="1" thickBot="1" x14ac:dyDescent="0.3">
      <c r="A28" s="33"/>
      <c r="B28" s="196" t="s">
        <v>190</v>
      </c>
      <c r="C28" s="197"/>
      <c r="D28" s="198"/>
      <c r="E28" s="189" t="s">
        <v>189</v>
      </c>
      <c r="F28" s="38">
        <f t="shared" si="0"/>
        <v>2.5</v>
      </c>
      <c r="G28" s="39">
        <v>108.5</v>
      </c>
      <c r="H28" s="169"/>
      <c r="I28" s="169"/>
      <c r="J28" s="162"/>
      <c r="K28" s="35"/>
      <c r="L28" s="36"/>
      <c r="M28" s="35"/>
      <c r="N28" s="35"/>
      <c r="O28" s="162">
        <f t="shared" si="1"/>
        <v>9.0416666666666661</v>
      </c>
      <c r="P28" s="162">
        <f t="shared" si="2"/>
        <v>18.041666666666664</v>
      </c>
      <c r="Q28" s="35"/>
      <c r="R28" s="35"/>
      <c r="S28" s="35"/>
      <c r="T28" s="35"/>
      <c r="U28" s="35"/>
      <c r="V28" s="35"/>
      <c r="W28" s="35"/>
      <c r="X28" s="35"/>
    </row>
    <row r="29" spans="1:24" ht="25.05" hidden="1" customHeight="1" thickBot="1" x14ac:dyDescent="0.3">
      <c r="A29" s="33"/>
      <c r="B29" s="196" t="s">
        <v>180</v>
      </c>
      <c r="C29" s="206"/>
      <c r="D29" s="207"/>
      <c r="E29" s="189" t="s">
        <v>193</v>
      </c>
      <c r="F29" s="38">
        <f t="shared" si="0"/>
        <v>21.5</v>
      </c>
      <c r="G29" s="39">
        <v>130</v>
      </c>
      <c r="H29" s="169"/>
      <c r="I29" s="169"/>
      <c r="J29" s="162"/>
      <c r="K29" s="35"/>
      <c r="L29" s="36"/>
      <c r="M29" s="35"/>
      <c r="N29" s="35"/>
      <c r="O29" s="162">
        <f t="shared" si="1"/>
        <v>10.833333333333334</v>
      </c>
      <c r="P29" s="162">
        <f t="shared" si="2"/>
        <v>19.833333333333336</v>
      </c>
      <c r="Q29" s="35"/>
      <c r="R29" s="35"/>
      <c r="S29" s="35"/>
      <c r="T29" s="35"/>
      <c r="U29" s="35"/>
      <c r="V29" s="35"/>
      <c r="W29" s="35"/>
      <c r="X29" s="35"/>
    </row>
    <row r="30" spans="1:24" ht="25.05" hidden="1" customHeight="1" thickBot="1" x14ac:dyDescent="0.3">
      <c r="A30" s="33"/>
      <c r="B30" s="196" t="s">
        <v>181</v>
      </c>
      <c r="C30" s="206"/>
      <c r="D30" s="207"/>
      <c r="E30" s="189" t="s">
        <v>41</v>
      </c>
      <c r="F30" s="38">
        <f t="shared" si="0"/>
        <v>7</v>
      </c>
      <c r="G30" s="39">
        <v>137</v>
      </c>
      <c r="H30" s="169"/>
      <c r="I30" s="169"/>
      <c r="J30" s="162"/>
      <c r="K30" s="35"/>
      <c r="L30" s="36"/>
      <c r="M30" s="35"/>
      <c r="N30" s="35"/>
      <c r="O30" s="162">
        <f t="shared" si="1"/>
        <v>11.416666666666666</v>
      </c>
      <c r="P30" s="162">
        <f t="shared" si="2"/>
        <v>20.416666666666664</v>
      </c>
      <c r="Q30" s="35"/>
      <c r="R30" s="35"/>
      <c r="S30" s="35"/>
      <c r="T30" s="35"/>
      <c r="U30" s="35"/>
      <c r="V30" s="35"/>
      <c r="W30" s="35"/>
      <c r="X30" s="35"/>
    </row>
    <row r="31" spans="1:24" ht="25.05" hidden="1" customHeight="1" thickBot="1" x14ac:dyDescent="0.3">
      <c r="A31" s="33"/>
      <c r="B31" s="196" t="s">
        <v>191</v>
      </c>
      <c r="C31" s="197"/>
      <c r="D31" s="198"/>
      <c r="E31" s="189" t="s">
        <v>41</v>
      </c>
      <c r="F31" s="38">
        <f t="shared" si="0"/>
        <v>15.5</v>
      </c>
      <c r="G31" s="39">
        <v>152.5</v>
      </c>
      <c r="H31" s="169"/>
      <c r="I31" s="169"/>
      <c r="J31" s="162"/>
      <c r="K31" s="35"/>
      <c r="L31" s="36"/>
      <c r="M31" s="35"/>
      <c r="N31" s="35"/>
      <c r="O31" s="162">
        <f t="shared" si="1"/>
        <v>12.708333333333334</v>
      </c>
      <c r="P31" s="162">
        <f t="shared" si="2"/>
        <v>21.708333333333336</v>
      </c>
      <c r="Q31" s="35"/>
      <c r="R31" s="35"/>
      <c r="S31" s="35"/>
      <c r="T31" s="35"/>
      <c r="U31" s="35"/>
      <c r="V31" s="35"/>
      <c r="W31" s="35"/>
      <c r="X31" s="35"/>
    </row>
    <row r="32" spans="1:24" ht="25.05" customHeight="1" thickBot="1" x14ac:dyDescent="0.3">
      <c r="A32" s="41" t="s">
        <v>22</v>
      </c>
      <c r="B32" s="208" t="s">
        <v>194</v>
      </c>
      <c r="C32" s="197"/>
      <c r="D32" s="198"/>
      <c r="E32" s="188" t="s">
        <v>192</v>
      </c>
      <c r="F32" s="178">
        <f>G32-G24</f>
        <v>100.3</v>
      </c>
      <c r="G32" s="179">
        <v>158</v>
      </c>
      <c r="H32" s="152">
        <v>45811.595138888886</v>
      </c>
      <c r="I32" s="152">
        <v>45811.923611111109</v>
      </c>
      <c r="J32" s="162">
        <f>IF(A32="C",(G32/10),"")</f>
        <v>15.8</v>
      </c>
      <c r="K32" s="162">
        <f>IF(J32="","",J32*3600)</f>
        <v>56880</v>
      </c>
      <c r="L32" s="167">
        <f>IF(A32="c",K32/86400,"")</f>
        <v>0.65833333333333333</v>
      </c>
      <c r="M32" s="35"/>
      <c r="N32" s="157">
        <f>$G$14+L32</f>
        <v>45812.033333333333</v>
      </c>
      <c r="O32" s="162">
        <f t="shared" si="1"/>
        <v>13.166666666666666</v>
      </c>
      <c r="P32" s="162">
        <f t="shared" si="2"/>
        <v>22.166666666666664</v>
      </c>
      <c r="Q32" s="35"/>
      <c r="R32" s="35"/>
      <c r="S32" s="35"/>
      <c r="T32" s="35"/>
      <c r="U32" s="35"/>
      <c r="V32" s="35"/>
      <c r="W32" s="35"/>
      <c r="X32" s="35"/>
    </row>
    <row r="33" spans="1:24" ht="25.05" hidden="1" customHeight="1" thickBot="1" x14ac:dyDescent="0.3">
      <c r="A33" s="33"/>
      <c r="B33" s="196" t="s">
        <v>195</v>
      </c>
      <c r="C33" s="197"/>
      <c r="D33" s="198"/>
      <c r="E33" s="189" t="s">
        <v>192</v>
      </c>
      <c r="F33" s="38">
        <f t="shared" ref="F33:F79" si="3">G33-G32</f>
        <v>6.5</v>
      </c>
      <c r="G33" s="39">
        <v>164.5</v>
      </c>
      <c r="H33" s="153"/>
      <c r="I33" s="168"/>
      <c r="J33" s="162" t="str">
        <f t="shared" ref="J33:J92" si="4">IF(A33="C",(G33/10),"")</f>
        <v/>
      </c>
      <c r="K33" s="162" t="str">
        <f t="shared" ref="K33:K92" si="5">IF(J33="","",J33*3600)</f>
        <v/>
      </c>
      <c r="L33" s="167" t="str">
        <f t="shared" ref="L33:L92" si="6">IF(A33="c",K33/86400,"")</f>
        <v/>
      </c>
      <c r="M33" s="35"/>
      <c r="N33" s="35"/>
      <c r="O33" s="162">
        <f t="shared" si="1"/>
        <v>13.708333333333334</v>
      </c>
      <c r="P33" s="162">
        <f t="shared" si="2"/>
        <v>22.708333333333336</v>
      </c>
      <c r="Q33" s="35"/>
      <c r="R33" s="35"/>
      <c r="S33" s="35"/>
      <c r="T33" s="35"/>
      <c r="U33" s="35"/>
      <c r="V33" s="35"/>
      <c r="W33" s="35"/>
      <c r="X33" s="35"/>
    </row>
    <row r="34" spans="1:24" ht="25.05" hidden="1" customHeight="1" thickBot="1" x14ac:dyDescent="0.3">
      <c r="A34" s="33"/>
      <c r="B34" s="196" t="s">
        <v>196</v>
      </c>
      <c r="C34" s="197"/>
      <c r="D34" s="198"/>
      <c r="E34" s="189" t="s">
        <v>41</v>
      </c>
      <c r="F34" s="38">
        <f t="shared" si="3"/>
        <v>13</v>
      </c>
      <c r="G34" s="39">
        <v>177.5</v>
      </c>
      <c r="H34" s="153"/>
      <c r="I34" s="168"/>
      <c r="J34" s="162" t="str">
        <f t="shared" si="4"/>
        <v/>
      </c>
      <c r="K34" s="162" t="str">
        <f t="shared" si="5"/>
        <v/>
      </c>
      <c r="L34" s="167" t="str">
        <f t="shared" si="6"/>
        <v/>
      </c>
      <c r="M34" s="35"/>
      <c r="N34" s="35"/>
      <c r="O34" s="162">
        <f t="shared" si="1"/>
        <v>14.791666666666666</v>
      </c>
      <c r="P34" s="162">
        <f t="shared" si="2"/>
        <v>23.791666666666664</v>
      </c>
      <c r="Q34" s="35"/>
      <c r="R34" s="35"/>
      <c r="S34" s="35"/>
      <c r="T34" s="35"/>
      <c r="U34" s="35"/>
      <c r="V34" s="35"/>
      <c r="W34" s="35"/>
      <c r="X34" s="35"/>
    </row>
    <row r="35" spans="1:24" ht="25.05" hidden="1" customHeight="1" thickBot="1" x14ac:dyDescent="0.3">
      <c r="A35" s="33"/>
      <c r="B35" s="196" t="s">
        <v>197</v>
      </c>
      <c r="C35" s="197"/>
      <c r="D35" s="198"/>
      <c r="E35" s="189" t="s">
        <v>41</v>
      </c>
      <c r="F35" s="38">
        <f t="shared" si="3"/>
        <v>6.6999999999999886</v>
      </c>
      <c r="G35" s="39">
        <v>184.2</v>
      </c>
      <c r="H35" s="153"/>
      <c r="I35" s="168"/>
      <c r="J35" s="162" t="str">
        <f t="shared" si="4"/>
        <v/>
      </c>
      <c r="K35" s="162" t="str">
        <f t="shared" si="5"/>
        <v/>
      </c>
      <c r="L35" s="167" t="str">
        <f t="shared" si="6"/>
        <v/>
      </c>
      <c r="M35" s="35"/>
      <c r="N35" s="35"/>
      <c r="O35" s="162">
        <f t="shared" si="1"/>
        <v>15.35</v>
      </c>
      <c r="P35" s="162">
        <f t="shared" si="2"/>
        <v>24.35</v>
      </c>
      <c r="Q35" s="35"/>
      <c r="R35" s="35"/>
      <c r="S35" s="35"/>
      <c r="T35" s="35"/>
      <c r="U35" s="35"/>
      <c r="V35" s="35"/>
      <c r="W35" s="35"/>
      <c r="X35" s="35"/>
    </row>
    <row r="36" spans="1:24" ht="25.05" hidden="1" customHeight="1" thickBot="1" x14ac:dyDescent="0.3">
      <c r="A36" s="33"/>
      <c r="B36" s="196" t="s">
        <v>198</v>
      </c>
      <c r="C36" s="197"/>
      <c r="D36" s="198"/>
      <c r="E36" s="189" t="s">
        <v>41</v>
      </c>
      <c r="F36" s="38">
        <f t="shared" si="3"/>
        <v>20.800000000000011</v>
      </c>
      <c r="G36" s="39">
        <v>205</v>
      </c>
      <c r="H36" s="153"/>
      <c r="I36" s="168"/>
      <c r="J36" s="162" t="str">
        <f t="shared" si="4"/>
        <v/>
      </c>
      <c r="K36" s="162" t="str">
        <f t="shared" si="5"/>
        <v/>
      </c>
      <c r="L36" s="167" t="str">
        <f t="shared" si="6"/>
        <v/>
      </c>
      <c r="M36" s="35"/>
      <c r="N36" s="35"/>
      <c r="O36" s="162">
        <f t="shared" si="1"/>
        <v>17.083333333333332</v>
      </c>
      <c r="P36" s="162">
        <f t="shared" si="2"/>
        <v>26.083333333333332</v>
      </c>
      <c r="Q36" s="35"/>
      <c r="R36" s="35"/>
      <c r="S36" s="35"/>
      <c r="T36" s="35"/>
      <c r="U36" s="35"/>
      <c r="V36" s="35"/>
      <c r="W36" s="35"/>
      <c r="X36" s="35"/>
    </row>
    <row r="37" spans="1:24" ht="25.05" hidden="1" customHeight="1" thickBot="1" x14ac:dyDescent="0.3">
      <c r="A37" s="33"/>
      <c r="B37" s="196" t="s">
        <v>199</v>
      </c>
      <c r="C37" s="197"/>
      <c r="D37" s="198"/>
      <c r="E37" s="189" t="s">
        <v>41</v>
      </c>
      <c r="F37" s="38">
        <f t="shared" si="3"/>
        <v>8.1999999999999886</v>
      </c>
      <c r="G37" s="39">
        <v>213.2</v>
      </c>
      <c r="H37" s="153"/>
      <c r="I37" s="168"/>
      <c r="J37" s="162" t="str">
        <f t="shared" si="4"/>
        <v/>
      </c>
      <c r="K37" s="162" t="str">
        <f t="shared" si="5"/>
        <v/>
      </c>
      <c r="L37" s="167" t="str">
        <f t="shared" si="6"/>
        <v/>
      </c>
      <c r="M37" s="35"/>
      <c r="N37" s="35"/>
      <c r="O37" s="162">
        <f t="shared" si="1"/>
        <v>17.766666666666666</v>
      </c>
      <c r="P37" s="162">
        <f t="shared" si="2"/>
        <v>26.766666666666666</v>
      </c>
      <c r="Q37" s="35"/>
      <c r="R37" s="35"/>
      <c r="S37" s="35"/>
      <c r="T37" s="35"/>
      <c r="U37" s="35"/>
      <c r="V37" s="35"/>
      <c r="W37" s="35"/>
      <c r="X37" s="35"/>
    </row>
    <row r="38" spans="1:24" ht="25.05" hidden="1" customHeight="1" thickBot="1" x14ac:dyDescent="0.3">
      <c r="A38" s="33"/>
      <c r="B38" s="196" t="s">
        <v>200</v>
      </c>
      <c r="C38" s="197"/>
      <c r="D38" s="198"/>
      <c r="E38" s="189" t="s">
        <v>41</v>
      </c>
      <c r="F38" s="38">
        <f t="shared" si="3"/>
        <v>6.8000000000000114</v>
      </c>
      <c r="G38" s="39">
        <v>220</v>
      </c>
      <c r="H38" s="153"/>
      <c r="I38" s="168"/>
      <c r="J38" s="162" t="str">
        <f t="shared" si="4"/>
        <v/>
      </c>
      <c r="K38" s="162" t="str">
        <f t="shared" si="5"/>
        <v/>
      </c>
      <c r="L38" s="167" t="str">
        <f t="shared" si="6"/>
        <v/>
      </c>
      <c r="M38" s="35"/>
      <c r="N38" s="35"/>
      <c r="O38" s="162">
        <f t="shared" si="1"/>
        <v>18.333333333333332</v>
      </c>
      <c r="P38" s="162">
        <f t="shared" si="2"/>
        <v>27.333333333333332</v>
      </c>
      <c r="Q38" s="35"/>
      <c r="R38" s="35"/>
      <c r="S38" s="35"/>
      <c r="T38" s="35"/>
      <c r="U38" s="35"/>
      <c r="V38" s="35"/>
      <c r="W38" s="35"/>
      <c r="X38" s="35"/>
    </row>
    <row r="39" spans="1:24" ht="25.05" hidden="1" customHeight="1" thickBot="1" x14ac:dyDescent="0.3">
      <c r="A39" s="33"/>
      <c r="B39" s="196" t="s">
        <v>201</v>
      </c>
      <c r="C39" s="197"/>
      <c r="D39" s="198"/>
      <c r="E39" s="191" t="s">
        <v>204</v>
      </c>
      <c r="F39" s="38">
        <f t="shared" si="3"/>
        <v>6</v>
      </c>
      <c r="G39" s="39">
        <v>226</v>
      </c>
      <c r="H39" s="153"/>
      <c r="I39" s="168"/>
      <c r="J39" s="162" t="str">
        <f t="shared" si="4"/>
        <v/>
      </c>
      <c r="K39" s="162" t="str">
        <f t="shared" si="5"/>
        <v/>
      </c>
      <c r="L39" s="167" t="str">
        <f t="shared" si="6"/>
        <v/>
      </c>
      <c r="M39" s="35"/>
      <c r="N39" s="35"/>
      <c r="O39" s="162">
        <f t="shared" si="1"/>
        <v>18.833333333333332</v>
      </c>
      <c r="P39" s="162">
        <f t="shared" si="2"/>
        <v>27.833333333333332</v>
      </c>
      <c r="Q39" s="35"/>
      <c r="R39" s="35"/>
      <c r="S39" s="35"/>
      <c r="T39" s="35"/>
      <c r="U39" s="35"/>
      <c r="V39" s="35"/>
      <c r="W39" s="35"/>
      <c r="X39" s="35"/>
    </row>
    <row r="40" spans="1:24" ht="25.05" hidden="1" customHeight="1" thickBot="1" x14ac:dyDescent="0.3">
      <c r="A40" s="33"/>
      <c r="B40" s="196" t="s">
        <v>202</v>
      </c>
      <c r="C40" s="197"/>
      <c r="D40" s="198"/>
      <c r="E40" s="189" t="s">
        <v>203</v>
      </c>
      <c r="F40" s="38">
        <f t="shared" si="3"/>
        <v>14</v>
      </c>
      <c r="G40" s="39">
        <v>240</v>
      </c>
      <c r="H40" s="169"/>
      <c r="I40" s="169"/>
      <c r="J40" s="162" t="str">
        <f t="shared" si="4"/>
        <v/>
      </c>
      <c r="K40" s="162" t="str">
        <f t="shared" si="5"/>
        <v/>
      </c>
      <c r="L40" s="167" t="str">
        <f t="shared" si="6"/>
        <v/>
      </c>
      <c r="M40" s="35"/>
      <c r="N40" s="157" t="str">
        <f>IF(A40="C",($G$14+L40),"")</f>
        <v/>
      </c>
      <c r="O40" s="162">
        <f t="shared" si="1"/>
        <v>20</v>
      </c>
      <c r="P40" s="162">
        <f t="shared" si="2"/>
        <v>29</v>
      </c>
      <c r="Q40" s="35"/>
      <c r="R40" s="35"/>
      <c r="S40" s="35"/>
      <c r="T40" s="35"/>
      <c r="U40" s="35"/>
      <c r="V40" s="35"/>
      <c r="W40" s="35"/>
      <c r="X40" s="35"/>
    </row>
    <row r="41" spans="1:24" ht="25.05" hidden="1" customHeight="1" thickBot="1" x14ac:dyDescent="0.3">
      <c r="A41" s="33"/>
      <c r="B41" s="196" t="s">
        <v>205</v>
      </c>
      <c r="C41" s="197"/>
      <c r="D41" s="198"/>
      <c r="E41" s="189" t="s">
        <v>203</v>
      </c>
      <c r="F41" s="38">
        <f t="shared" si="3"/>
        <v>7</v>
      </c>
      <c r="G41" s="39">
        <v>247</v>
      </c>
      <c r="H41" s="153"/>
      <c r="I41" s="168"/>
      <c r="J41" s="162" t="str">
        <f t="shared" si="4"/>
        <v/>
      </c>
      <c r="K41" s="162" t="str">
        <f t="shared" si="5"/>
        <v/>
      </c>
      <c r="L41" s="167" t="str">
        <f t="shared" si="6"/>
        <v/>
      </c>
      <c r="M41" s="35"/>
      <c r="N41" s="157" t="str">
        <f t="shared" ref="N41:N101" si="7">IF(A41="C",($G$14+L41),"")</f>
        <v/>
      </c>
      <c r="O41" s="162">
        <f t="shared" si="1"/>
        <v>20.583333333333332</v>
      </c>
      <c r="P41" s="162">
        <f t="shared" si="2"/>
        <v>29.583333333333332</v>
      </c>
      <c r="Q41" s="35"/>
      <c r="R41" s="35"/>
      <c r="S41" s="35"/>
      <c r="T41" s="35"/>
      <c r="U41" s="35"/>
      <c r="V41" s="35"/>
      <c r="W41" s="35"/>
      <c r="X41" s="35"/>
    </row>
    <row r="42" spans="1:24" ht="25.05" hidden="1" customHeight="1" thickBot="1" x14ac:dyDescent="0.3">
      <c r="A42" s="33"/>
      <c r="B42" s="196" t="s">
        <v>206</v>
      </c>
      <c r="C42" s="197"/>
      <c r="D42" s="198"/>
      <c r="E42" s="189" t="s">
        <v>203</v>
      </c>
      <c r="F42" s="38">
        <f t="shared" si="3"/>
        <v>5</v>
      </c>
      <c r="G42" s="39">
        <v>252</v>
      </c>
      <c r="H42" s="153"/>
      <c r="I42" s="168"/>
      <c r="J42" s="162" t="str">
        <f t="shared" si="4"/>
        <v/>
      </c>
      <c r="K42" s="162" t="str">
        <f t="shared" si="5"/>
        <v/>
      </c>
      <c r="L42" s="167" t="str">
        <f t="shared" si="6"/>
        <v/>
      </c>
      <c r="M42" s="35"/>
      <c r="N42" s="157" t="str">
        <f t="shared" si="7"/>
        <v/>
      </c>
      <c r="O42" s="162">
        <f t="shared" si="1"/>
        <v>21</v>
      </c>
      <c r="P42" s="162">
        <f t="shared" si="2"/>
        <v>30</v>
      </c>
      <c r="Q42" s="35"/>
      <c r="R42" s="35"/>
      <c r="S42" s="35"/>
      <c r="T42" s="35"/>
      <c r="U42" s="35"/>
      <c r="V42" s="35"/>
      <c r="W42" s="35"/>
      <c r="X42" s="35"/>
    </row>
    <row r="43" spans="1:24" ht="25.05" hidden="1" customHeight="1" thickBot="1" x14ac:dyDescent="0.3">
      <c r="A43" s="33"/>
      <c r="B43" s="196" t="s">
        <v>207</v>
      </c>
      <c r="C43" s="197"/>
      <c r="D43" s="198"/>
      <c r="E43" s="189" t="s">
        <v>203</v>
      </c>
      <c r="F43" s="38">
        <f t="shared" si="3"/>
        <v>7</v>
      </c>
      <c r="G43" s="39">
        <v>259</v>
      </c>
      <c r="H43" s="153"/>
      <c r="I43" s="168"/>
      <c r="J43" s="162" t="str">
        <f t="shared" si="4"/>
        <v/>
      </c>
      <c r="K43" s="162" t="str">
        <f t="shared" si="5"/>
        <v/>
      </c>
      <c r="L43" s="167" t="str">
        <f t="shared" si="6"/>
        <v/>
      </c>
      <c r="M43" s="35"/>
      <c r="N43" s="157" t="str">
        <f t="shared" si="7"/>
        <v/>
      </c>
      <c r="O43" s="162">
        <f t="shared" si="1"/>
        <v>21.583333333333332</v>
      </c>
      <c r="P43" s="162">
        <f t="shared" si="2"/>
        <v>30.583333333333332</v>
      </c>
      <c r="Q43" s="35"/>
      <c r="R43" s="35"/>
      <c r="S43" s="35"/>
      <c r="T43" s="35"/>
      <c r="U43" s="35"/>
      <c r="V43" s="35"/>
      <c r="W43" s="35"/>
      <c r="X43" s="35"/>
    </row>
    <row r="44" spans="1:24" ht="25.05" hidden="1" customHeight="1" thickBot="1" x14ac:dyDescent="0.3">
      <c r="A44" s="33"/>
      <c r="B44" s="196" t="s">
        <v>208</v>
      </c>
      <c r="C44" s="197"/>
      <c r="D44" s="198"/>
      <c r="E44" s="189" t="s">
        <v>203</v>
      </c>
      <c r="F44" s="38">
        <f t="shared" si="3"/>
        <v>4</v>
      </c>
      <c r="G44" s="39">
        <v>263</v>
      </c>
      <c r="H44" s="153"/>
      <c r="I44" s="168"/>
      <c r="J44" s="162" t="str">
        <f t="shared" si="4"/>
        <v/>
      </c>
      <c r="K44" s="162" t="str">
        <f t="shared" si="5"/>
        <v/>
      </c>
      <c r="L44" s="167" t="str">
        <f t="shared" si="6"/>
        <v/>
      </c>
      <c r="M44" s="35"/>
      <c r="N44" s="157" t="str">
        <f t="shared" si="7"/>
        <v/>
      </c>
      <c r="O44" s="162">
        <f t="shared" si="1"/>
        <v>21.916666666666668</v>
      </c>
      <c r="P44" s="162">
        <f t="shared" si="2"/>
        <v>30.916666666666668</v>
      </c>
      <c r="Q44" s="35"/>
      <c r="R44" s="35"/>
      <c r="S44" s="35"/>
      <c r="T44" s="35"/>
      <c r="U44" s="35"/>
      <c r="V44" s="35"/>
      <c r="W44" s="35"/>
      <c r="X44" s="35"/>
    </row>
    <row r="45" spans="1:24" ht="25.05" hidden="1" customHeight="1" thickBot="1" x14ac:dyDescent="0.3">
      <c r="A45" s="33"/>
      <c r="B45" s="196" t="s">
        <v>209</v>
      </c>
      <c r="C45" s="197"/>
      <c r="D45" s="198"/>
      <c r="E45" s="189" t="s">
        <v>203</v>
      </c>
      <c r="F45" s="38">
        <f t="shared" si="3"/>
        <v>9.5</v>
      </c>
      <c r="G45" s="39">
        <v>272.5</v>
      </c>
      <c r="H45" s="153"/>
      <c r="I45" s="168"/>
      <c r="J45" s="162" t="str">
        <f t="shared" si="4"/>
        <v/>
      </c>
      <c r="K45" s="162" t="str">
        <f t="shared" si="5"/>
        <v/>
      </c>
      <c r="L45" s="167" t="str">
        <f t="shared" si="6"/>
        <v/>
      </c>
      <c r="M45" s="35"/>
      <c r="N45" s="157" t="str">
        <f t="shared" si="7"/>
        <v/>
      </c>
      <c r="O45" s="162">
        <f t="shared" si="1"/>
        <v>22.708333333333332</v>
      </c>
      <c r="P45" s="162">
        <f t="shared" si="2"/>
        <v>31.708333333333332</v>
      </c>
      <c r="Q45" s="35"/>
      <c r="R45" s="35"/>
      <c r="S45" s="35"/>
      <c r="T45" s="35"/>
      <c r="U45" s="35"/>
      <c r="V45" s="35"/>
      <c r="W45" s="35"/>
      <c r="X45" s="35"/>
    </row>
    <row r="46" spans="1:24" ht="25.05" hidden="1" customHeight="1" thickBot="1" x14ac:dyDescent="0.3">
      <c r="A46" s="33"/>
      <c r="B46" s="196" t="s">
        <v>210</v>
      </c>
      <c r="C46" s="197"/>
      <c r="D46" s="198"/>
      <c r="E46" s="189" t="s">
        <v>203</v>
      </c>
      <c r="F46" s="38">
        <f t="shared" si="3"/>
        <v>12.5</v>
      </c>
      <c r="G46" s="39">
        <v>285</v>
      </c>
      <c r="H46" s="153"/>
      <c r="I46" s="168"/>
      <c r="J46" s="162" t="str">
        <f t="shared" si="4"/>
        <v/>
      </c>
      <c r="K46" s="162" t="str">
        <f t="shared" si="5"/>
        <v/>
      </c>
      <c r="L46" s="167" t="str">
        <f t="shared" si="6"/>
        <v/>
      </c>
      <c r="M46" s="35"/>
      <c r="N46" s="157" t="str">
        <f t="shared" si="7"/>
        <v/>
      </c>
      <c r="O46" s="162">
        <f t="shared" si="1"/>
        <v>23.75</v>
      </c>
      <c r="P46" s="162">
        <f t="shared" si="2"/>
        <v>32.75</v>
      </c>
      <c r="Q46" s="35"/>
      <c r="R46" s="35"/>
      <c r="S46" s="35"/>
      <c r="T46" s="35"/>
      <c r="U46" s="35"/>
      <c r="V46" s="35"/>
      <c r="W46" s="35"/>
      <c r="X46" s="35"/>
    </row>
    <row r="47" spans="1:24" ht="25.05" hidden="1" customHeight="1" thickBot="1" x14ac:dyDescent="0.3">
      <c r="A47" s="33"/>
      <c r="B47" s="196" t="s">
        <v>211</v>
      </c>
      <c r="C47" s="197"/>
      <c r="D47" s="198"/>
      <c r="E47" s="189" t="s">
        <v>212</v>
      </c>
      <c r="F47" s="38">
        <f t="shared" si="3"/>
        <v>6</v>
      </c>
      <c r="G47" s="39">
        <v>291</v>
      </c>
      <c r="H47" s="153"/>
      <c r="I47" s="168"/>
      <c r="J47" s="162" t="str">
        <f t="shared" si="4"/>
        <v/>
      </c>
      <c r="K47" s="162" t="str">
        <f t="shared" si="5"/>
        <v/>
      </c>
      <c r="L47" s="167" t="str">
        <f t="shared" si="6"/>
        <v/>
      </c>
      <c r="M47" s="35"/>
      <c r="N47" s="157" t="str">
        <f t="shared" si="7"/>
        <v/>
      </c>
      <c r="O47" s="162">
        <f t="shared" si="1"/>
        <v>24.25</v>
      </c>
      <c r="P47" s="162">
        <f t="shared" si="2"/>
        <v>33.25</v>
      </c>
      <c r="Q47" s="35"/>
      <c r="R47" s="35"/>
      <c r="S47" s="35"/>
      <c r="T47" s="35"/>
      <c r="U47" s="35"/>
      <c r="V47" s="35"/>
      <c r="W47" s="35"/>
      <c r="X47" s="35"/>
    </row>
    <row r="48" spans="1:24" ht="25.05" hidden="1" customHeight="1" thickBot="1" x14ac:dyDescent="0.3">
      <c r="A48" s="33"/>
      <c r="B48" s="196" t="s">
        <v>213</v>
      </c>
      <c r="C48" s="197"/>
      <c r="D48" s="198"/>
      <c r="E48" s="189" t="s">
        <v>212</v>
      </c>
      <c r="F48" s="38">
        <f t="shared" si="3"/>
        <v>5</v>
      </c>
      <c r="G48" s="39">
        <v>296</v>
      </c>
      <c r="H48" s="153"/>
      <c r="I48" s="168"/>
      <c r="J48" s="162" t="str">
        <f t="shared" si="4"/>
        <v/>
      </c>
      <c r="K48" s="162" t="str">
        <f t="shared" si="5"/>
        <v/>
      </c>
      <c r="L48" s="167" t="str">
        <f t="shared" si="6"/>
        <v/>
      </c>
      <c r="M48" s="35"/>
      <c r="N48" s="157" t="str">
        <f t="shared" si="7"/>
        <v/>
      </c>
      <c r="O48" s="162">
        <f t="shared" si="1"/>
        <v>24.666666666666668</v>
      </c>
      <c r="P48" s="162">
        <f t="shared" si="2"/>
        <v>33.666666666666671</v>
      </c>
      <c r="Q48" s="35"/>
      <c r="R48" s="35"/>
      <c r="S48" s="35"/>
      <c r="T48" s="35"/>
      <c r="U48" s="35"/>
      <c r="V48" s="35"/>
      <c r="W48" s="35"/>
      <c r="X48" s="35"/>
    </row>
    <row r="49" spans="1:24" ht="25.05" hidden="1" customHeight="1" thickBot="1" x14ac:dyDescent="0.3">
      <c r="A49" s="33"/>
      <c r="B49" s="196" t="s">
        <v>214</v>
      </c>
      <c r="C49" s="197"/>
      <c r="D49" s="198"/>
      <c r="E49" s="189" t="s">
        <v>212</v>
      </c>
      <c r="F49" s="38">
        <f t="shared" si="3"/>
        <v>3</v>
      </c>
      <c r="G49" s="39">
        <v>299</v>
      </c>
      <c r="H49" s="153"/>
      <c r="I49" s="168"/>
      <c r="J49" s="162" t="str">
        <f t="shared" si="4"/>
        <v/>
      </c>
      <c r="K49" s="162" t="str">
        <f t="shared" si="5"/>
        <v/>
      </c>
      <c r="L49" s="167" t="str">
        <f t="shared" si="6"/>
        <v/>
      </c>
      <c r="M49" s="35"/>
      <c r="N49" s="157" t="str">
        <f t="shared" si="7"/>
        <v/>
      </c>
      <c r="O49" s="162">
        <f t="shared" si="1"/>
        <v>24.916666666666668</v>
      </c>
      <c r="P49" s="162">
        <f t="shared" si="2"/>
        <v>33.916666666666671</v>
      </c>
      <c r="Q49" s="35"/>
      <c r="R49" s="35"/>
      <c r="S49" s="35"/>
      <c r="T49" s="35"/>
      <c r="U49" s="35"/>
      <c r="V49" s="35"/>
      <c r="W49" s="35"/>
      <c r="X49" s="35"/>
    </row>
    <row r="50" spans="1:24" ht="25.05" customHeight="1" thickBot="1" x14ac:dyDescent="0.3">
      <c r="A50" s="140" t="s">
        <v>22</v>
      </c>
      <c r="B50" s="199" t="s">
        <v>216</v>
      </c>
      <c r="C50" s="200"/>
      <c r="D50" s="201"/>
      <c r="E50" s="190" t="s">
        <v>215</v>
      </c>
      <c r="F50" s="178">
        <f>G50-G32</f>
        <v>146.5</v>
      </c>
      <c r="G50" s="179">
        <v>304.5</v>
      </c>
      <c r="H50" s="180">
        <v>45811.796527777777</v>
      </c>
      <c r="I50" s="180">
        <v>45812.432638888888</v>
      </c>
      <c r="J50" s="162">
        <f t="shared" si="4"/>
        <v>30.45</v>
      </c>
      <c r="K50" s="162">
        <f t="shared" si="5"/>
        <v>109620</v>
      </c>
      <c r="L50" s="167">
        <f t="shared" si="6"/>
        <v>1.26875</v>
      </c>
      <c r="M50" s="35"/>
      <c r="N50" s="157">
        <f t="shared" si="7"/>
        <v>45812.643750000003</v>
      </c>
      <c r="O50" s="162">
        <f t="shared" si="1"/>
        <v>25.375</v>
      </c>
      <c r="P50" s="162">
        <f t="shared" si="2"/>
        <v>34.375</v>
      </c>
      <c r="Q50" s="35"/>
      <c r="R50" s="35"/>
      <c r="S50" s="35"/>
      <c r="T50" s="35"/>
      <c r="U50" s="35"/>
      <c r="V50" s="35"/>
      <c r="W50" s="35"/>
      <c r="X50" s="35"/>
    </row>
    <row r="51" spans="1:24" ht="25.05" hidden="1" customHeight="1" thickBot="1" x14ac:dyDescent="0.3">
      <c r="A51" s="33"/>
      <c r="B51" s="196" t="s">
        <v>217</v>
      </c>
      <c r="C51" s="197"/>
      <c r="D51" s="198"/>
      <c r="E51" s="189" t="s">
        <v>219</v>
      </c>
      <c r="F51" s="38">
        <f t="shared" si="3"/>
        <v>1</v>
      </c>
      <c r="G51" s="39">
        <v>305.5</v>
      </c>
      <c r="H51" s="153"/>
      <c r="I51" s="168"/>
      <c r="J51" s="162" t="str">
        <f t="shared" si="4"/>
        <v/>
      </c>
      <c r="K51" s="162" t="str">
        <f t="shared" si="5"/>
        <v/>
      </c>
      <c r="L51" s="167" t="str">
        <f t="shared" si="6"/>
        <v/>
      </c>
      <c r="M51" s="35"/>
      <c r="N51" s="157" t="str">
        <f t="shared" si="7"/>
        <v/>
      </c>
      <c r="O51" s="162">
        <f t="shared" si="1"/>
        <v>25.458333333333332</v>
      </c>
      <c r="P51" s="162">
        <f t="shared" si="2"/>
        <v>34.458333333333329</v>
      </c>
      <c r="Q51" s="35"/>
      <c r="R51" s="35"/>
      <c r="S51" s="35"/>
      <c r="T51" s="35"/>
      <c r="U51" s="35"/>
      <c r="V51" s="35"/>
      <c r="W51" s="35"/>
      <c r="X51" s="35"/>
    </row>
    <row r="52" spans="1:24" ht="25.05" hidden="1" customHeight="1" thickBot="1" x14ac:dyDescent="0.3">
      <c r="A52" s="33"/>
      <c r="B52" s="196" t="s">
        <v>218</v>
      </c>
      <c r="C52" s="197"/>
      <c r="D52" s="198"/>
      <c r="E52" s="189" t="s">
        <v>220</v>
      </c>
      <c r="F52" s="38">
        <f t="shared" si="3"/>
        <v>4</v>
      </c>
      <c r="G52" s="39">
        <v>309.5</v>
      </c>
      <c r="H52" s="153"/>
      <c r="I52" s="168"/>
      <c r="J52" s="162" t="str">
        <f t="shared" si="4"/>
        <v/>
      </c>
      <c r="K52" s="162" t="str">
        <f t="shared" si="5"/>
        <v/>
      </c>
      <c r="L52" s="167" t="str">
        <f t="shared" si="6"/>
        <v/>
      </c>
      <c r="M52" s="35"/>
      <c r="N52" s="157" t="str">
        <f t="shared" si="7"/>
        <v/>
      </c>
      <c r="O52" s="162">
        <f t="shared" si="1"/>
        <v>25.791666666666668</v>
      </c>
      <c r="P52" s="162">
        <f t="shared" si="2"/>
        <v>34.791666666666671</v>
      </c>
      <c r="Q52" s="35"/>
      <c r="R52" s="35"/>
      <c r="S52" s="35"/>
      <c r="T52" s="35"/>
      <c r="U52" s="35"/>
      <c r="V52" s="35"/>
      <c r="W52" s="35"/>
      <c r="X52" s="35"/>
    </row>
    <row r="53" spans="1:24" ht="25.05" hidden="1" customHeight="1" thickBot="1" x14ac:dyDescent="0.3">
      <c r="A53" s="33"/>
      <c r="B53" s="196" t="s">
        <v>222</v>
      </c>
      <c r="C53" s="197"/>
      <c r="D53" s="198"/>
      <c r="E53" s="189" t="s">
        <v>221</v>
      </c>
      <c r="F53" s="38">
        <f t="shared" si="3"/>
        <v>8.5</v>
      </c>
      <c r="G53" s="39">
        <v>318</v>
      </c>
      <c r="H53" s="153"/>
      <c r="I53" s="168"/>
      <c r="J53" s="162" t="str">
        <f t="shared" si="4"/>
        <v/>
      </c>
      <c r="K53" s="162" t="str">
        <f t="shared" si="5"/>
        <v/>
      </c>
      <c r="L53" s="167" t="str">
        <f t="shared" si="6"/>
        <v/>
      </c>
      <c r="M53" s="35"/>
      <c r="N53" s="157" t="str">
        <f t="shared" si="7"/>
        <v/>
      </c>
      <c r="O53" s="162">
        <f t="shared" si="1"/>
        <v>26.5</v>
      </c>
      <c r="P53" s="162">
        <f t="shared" si="2"/>
        <v>35.5</v>
      </c>
      <c r="Q53" s="35"/>
      <c r="R53" s="35"/>
      <c r="S53" s="35"/>
      <c r="T53" s="35"/>
      <c r="U53" s="35"/>
      <c r="V53" s="35"/>
      <c r="W53" s="35"/>
      <c r="X53" s="35"/>
    </row>
    <row r="54" spans="1:24" ht="25.05" hidden="1" customHeight="1" thickBot="1" x14ac:dyDescent="0.3">
      <c r="A54" s="33"/>
      <c r="B54" s="196" t="s">
        <v>223</v>
      </c>
      <c r="C54" s="197"/>
      <c r="D54" s="198"/>
      <c r="E54" s="189" t="s">
        <v>221</v>
      </c>
      <c r="F54" s="38">
        <f t="shared" si="3"/>
        <v>10</v>
      </c>
      <c r="G54" s="39">
        <v>328</v>
      </c>
      <c r="H54" s="153"/>
      <c r="I54" s="168"/>
      <c r="J54" s="162" t="str">
        <f t="shared" si="4"/>
        <v/>
      </c>
      <c r="K54" s="162" t="str">
        <f t="shared" si="5"/>
        <v/>
      </c>
      <c r="L54" s="167" t="str">
        <f t="shared" si="6"/>
        <v/>
      </c>
      <c r="M54" s="35"/>
      <c r="N54" s="157" t="str">
        <f t="shared" si="7"/>
        <v/>
      </c>
      <c r="O54" s="162">
        <f t="shared" si="1"/>
        <v>27.333333333333332</v>
      </c>
      <c r="P54" s="162">
        <f t="shared" si="2"/>
        <v>36.333333333333329</v>
      </c>
      <c r="Q54" s="35"/>
      <c r="R54" s="35"/>
      <c r="S54" s="35"/>
      <c r="T54" s="35"/>
      <c r="U54" s="35"/>
      <c r="V54" s="35"/>
      <c r="W54" s="35"/>
      <c r="X54" s="35"/>
    </row>
    <row r="55" spans="1:24" ht="25.05" hidden="1" customHeight="1" thickBot="1" x14ac:dyDescent="0.3">
      <c r="A55" s="33"/>
      <c r="B55" s="196" t="s">
        <v>224</v>
      </c>
      <c r="C55" s="197"/>
      <c r="D55" s="198"/>
      <c r="E55" s="189" t="s">
        <v>225</v>
      </c>
      <c r="F55" s="38">
        <f t="shared" si="3"/>
        <v>24</v>
      </c>
      <c r="G55" s="39">
        <v>352</v>
      </c>
      <c r="H55" s="153"/>
      <c r="I55" s="168"/>
      <c r="J55" s="162" t="str">
        <f t="shared" si="4"/>
        <v/>
      </c>
      <c r="K55" s="162" t="str">
        <f t="shared" si="5"/>
        <v/>
      </c>
      <c r="L55" s="167" t="str">
        <f t="shared" si="6"/>
        <v/>
      </c>
      <c r="M55" s="35"/>
      <c r="N55" s="157" t="str">
        <f t="shared" si="7"/>
        <v/>
      </c>
      <c r="O55" s="162">
        <f t="shared" si="1"/>
        <v>29.333333333333332</v>
      </c>
      <c r="P55" s="162">
        <f t="shared" si="2"/>
        <v>38.333333333333329</v>
      </c>
      <c r="Q55" s="35"/>
      <c r="R55" s="35"/>
      <c r="S55" s="35"/>
      <c r="T55" s="35"/>
      <c r="U55" s="35"/>
      <c r="V55" s="35"/>
      <c r="W55" s="35"/>
      <c r="X55" s="35"/>
    </row>
    <row r="56" spans="1:24" ht="25.05" hidden="1" customHeight="1" thickBot="1" x14ac:dyDescent="0.3">
      <c r="A56" s="140"/>
      <c r="B56" s="196" t="s">
        <v>226</v>
      </c>
      <c r="C56" s="197"/>
      <c r="D56" s="198"/>
      <c r="E56" s="189" t="s">
        <v>227</v>
      </c>
      <c r="F56" s="38">
        <f t="shared" si="3"/>
        <v>27</v>
      </c>
      <c r="G56" s="39">
        <v>379</v>
      </c>
      <c r="H56" s="154"/>
      <c r="I56" s="168"/>
      <c r="J56" s="162" t="str">
        <f t="shared" si="4"/>
        <v/>
      </c>
      <c r="K56" s="162" t="str">
        <f t="shared" si="5"/>
        <v/>
      </c>
      <c r="L56" s="167" t="str">
        <f t="shared" si="6"/>
        <v/>
      </c>
      <c r="M56" s="35"/>
      <c r="N56" s="157" t="str">
        <f t="shared" si="7"/>
        <v/>
      </c>
      <c r="O56" s="162">
        <f t="shared" si="1"/>
        <v>31.583333333333332</v>
      </c>
      <c r="P56" s="162">
        <f t="shared" si="2"/>
        <v>40.583333333333329</v>
      </c>
      <c r="Q56" s="35"/>
      <c r="R56" s="35"/>
      <c r="S56" s="35"/>
      <c r="T56" s="35"/>
      <c r="U56" s="35"/>
      <c r="V56" s="35"/>
      <c r="W56" s="35"/>
      <c r="X56" s="35"/>
    </row>
    <row r="57" spans="1:24" ht="25.05" hidden="1" customHeight="1" thickBot="1" x14ac:dyDescent="0.3">
      <c r="A57" s="33"/>
      <c r="B57" s="196" t="s">
        <v>228</v>
      </c>
      <c r="C57" s="197"/>
      <c r="D57" s="198"/>
      <c r="E57" s="189" t="s">
        <v>229</v>
      </c>
      <c r="F57" s="38">
        <f t="shared" si="3"/>
        <v>22</v>
      </c>
      <c r="G57" s="39">
        <v>401</v>
      </c>
      <c r="H57" s="153"/>
      <c r="I57" s="168"/>
      <c r="J57" s="162" t="str">
        <f t="shared" si="4"/>
        <v/>
      </c>
      <c r="K57" s="162" t="str">
        <f t="shared" si="5"/>
        <v/>
      </c>
      <c r="L57" s="167" t="str">
        <f t="shared" si="6"/>
        <v/>
      </c>
      <c r="M57" s="35"/>
      <c r="N57" s="157" t="str">
        <f t="shared" si="7"/>
        <v/>
      </c>
      <c r="O57" s="162">
        <f t="shared" si="1"/>
        <v>33.416666666666664</v>
      </c>
      <c r="P57" s="162">
        <f t="shared" si="2"/>
        <v>42.416666666666664</v>
      </c>
      <c r="Q57" s="35"/>
      <c r="R57" s="35"/>
      <c r="S57" s="35"/>
      <c r="T57" s="35"/>
      <c r="U57" s="35"/>
      <c r="V57" s="35"/>
      <c r="W57" s="35"/>
      <c r="X57" s="35"/>
    </row>
    <row r="58" spans="1:24" ht="25.05" hidden="1" customHeight="1" thickBot="1" x14ac:dyDescent="0.3">
      <c r="A58" s="33"/>
      <c r="B58" s="196" t="s">
        <v>230</v>
      </c>
      <c r="C58" s="197"/>
      <c r="D58" s="198"/>
      <c r="E58" s="189" t="s">
        <v>231</v>
      </c>
      <c r="F58" s="38">
        <f t="shared" si="3"/>
        <v>23</v>
      </c>
      <c r="G58" s="39">
        <v>424</v>
      </c>
      <c r="H58" s="153"/>
      <c r="I58" s="168"/>
      <c r="J58" s="162" t="str">
        <f t="shared" si="4"/>
        <v/>
      </c>
      <c r="K58" s="162" t="str">
        <f t="shared" si="5"/>
        <v/>
      </c>
      <c r="L58" s="167" t="str">
        <f t="shared" si="6"/>
        <v/>
      </c>
      <c r="M58" s="35"/>
      <c r="N58" s="157" t="str">
        <f t="shared" si="7"/>
        <v/>
      </c>
      <c r="O58" s="162">
        <f t="shared" si="1"/>
        <v>35.333333333333336</v>
      </c>
      <c r="P58" s="162">
        <f t="shared" si="2"/>
        <v>44.333333333333336</v>
      </c>
      <c r="Q58" s="35"/>
      <c r="R58" s="35"/>
      <c r="S58" s="35"/>
      <c r="T58" s="35"/>
      <c r="U58" s="35"/>
      <c r="V58" s="35"/>
      <c r="W58" s="35"/>
      <c r="X58" s="35"/>
    </row>
    <row r="59" spans="1:24" ht="25.05" hidden="1" customHeight="1" thickBot="1" x14ac:dyDescent="0.3">
      <c r="A59" s="33"/>
      <c r="B59" s="196" t="s">
        <v>232</v>
      </c>
      <c r="C59" s="197"/>
      <c r="D59" s="198"/>
      <c r="E59" s="189" t="s">
        <v>233</v>
      </c>
      <c r="F59" s="38">
        <f t="shared" si="3"/>
        <v>4</v>
      </c>
      <c r="G59" s="39">
        <v>428</v>
      </c>
      <c r="H59" s="169"/>
      <c r="I59" s="169"/>
      <c r="J59" s="162" t="str">
        <f t="shared" si="4"/>
        <v/>
      </c>
      <c r="K59" s="162" t="str">
        <f t="shared" si="5"/>
        <v/>
      </c>
      <c r="L59" s="167" t="str">
        <f t="shared" si="6"/>
        <v/>
      </c>
      <c r="M59" s="35"/>
      <c r="N59" s="157" t="str">
        <f t="shared" si="7"/>
        <v/>
      </c>
      <c r="O59" s="162">
        <f t="shared" si="1"/>
        <v>35.666666666666664</v>
      </c>
      <c r="P59" s="162">
        <f t="shared" si="2"/>
        <v>44.666666666666664</v>
      </c>
      <c r="Q59" s="35"/>
      <c r="R59" s="35"/>
      <c r="S59" s="35"/>
      <c r="T59" s="35"/>
      <c r="U59" s="35"/>
      <c r="V59" s="35"/>
      <c r="W59" s="35"/>
      <c r="X59" s="35"/>
    </row>
    <row r="60" spans="1:24" ht="25.05" hidden="1" customHeight="1" thickBot="1" x14ac:dyDescent="0.3">
      <c r="A60" s="33"/>
      <c r="B60" s="196" t="s">
        <v>234</v>
      </c>
      <c r="C60" s="197"/>
      <c r="D60" s="198"/>
      <c r="E60" s="189" t="s">
        <v>233</v>
      </c>
      <c r="F60" s="38">
        <f t="shared" si="3"/>
        <v>10</v>
      </c>
      <c r="G60" s="39">
        <v>438</v>
      </c>
      <c r="H60" s="153"/>
      <c r="I60" s="169"/>
      <c r="J60" s="162" t="str">
        <f t="shared" si="4"/>
        <v/>
      </c>
      <c r="K60" s="162" t="str">
        <f t="shared" si="5"/>
        <v/>
      </c>
      <c r="L60" s="167" t="str">
        <f t="shared" si="6"/>
        <v/>
      </c>
      <c r="M60" s="35"/>
      <c r="N60" s="157" t="str">
        <f t="shared" si="7"/>
        <v/>
      </c>
      <c r="O60" s="162">
        <f t="shared" si="1"/>
        <v>36.5</v>
      </c>
      <c r="P60" s="162">
        <f t="shared" si="2"/>
        <v>45.5</v>
      </c>
      <c r="Q60" s="35"/>
      <c r="R60" s="35"/>
      <c r="S60" s="35"/>
      <c r="T60" s="35"/>
      <c r="U60" s="35"/>
      <c r="V60" s="35"/>
      <c r="W60" s="35"/>
      <c r="X60" s="35"/>
    </row>
    <row r="61" spans="1:24" ht="25.05" hidden="1" customHeight="1" thickBot="1" x14ac:dyDescent="0.3">
      <c r="A61" s="33"/>
      <c r="B61" s="196" t="s">
        <v>236</v>
      </c>
      <c r="C61" s="197"/>
      <c r="D61" s="198"/>
      <c r="E61" s="189" t="s">
        <v>235</v>
      </c>
      <c r="F61" s="38">
        <f t="shared" si="3"/>
        <v>10</v>
      </c>
      <c r="G61" s="39">
        <v>448</v>
      </c>
      <c r="H61" s="153"/>
      <c r="I61" s="169"/>
      <c r="J61" s="162" t="str">
        <f t="shared" si="4"/>
        <v/>
      </c>
      <c r="K61" s="162" t="str">
        <f t="shared" si="5"/>
        <v/>
      </c>
      <c r="L61" s="167" t="str">
        <f t="shared" si="6"/>
        <v/>
      </c>
      <c r="M61" s="35"/>
      <c r="N61" s="157" t="str">
        <f t="shared" si="7"/>
        <v/>
      </c>
      <c r="O61" s="162">
        <f t="shared" si="1"/>
        <v>37.333333333333336</v>
      </c>
      <c r="P61" s="162">
        <f t="shared" si="2"/>
        <v>46.333333333333336</v>
      </c>
      <c r="Q61" s="35"/>
      <c r="R61" s="35"/>
      <c r="S61" s="35"/>
      <c r="T61" s="35"/>
      <c r="U61" s="35"/>
      <c r="V61" s="35"/>
      <c r="W61" s="35"/>
      <c r="X61" s="35"/>
    </row>
    <row r="62" spans="1:24" ht="25.05" hidden="1" customHeight="1" thickBot="1" x14ac:dyDescent="0.3">
      <c r="A62" s="33"/>
      <c r="B62" s="196" t="s">
        <v>237</v>
      </c>
      <c r="C62" s="197"/>
      <c r="D62" s="198"/>
      <c r="E62" s="189" t="s">
        <v>238</v>
      </c>
      <c r="F62" s="38">
        <f t="shared" si="3"/>
        <v>18</v>
      </c>
      <c r="G62" s="39">
        <v>466</v>
      </c>
      <c r="H62" s="153"/>
      <c r="I62" s="169"/>
      <c r="J62" s="162" t="str">
        <f t="shared" si="4"/>
        <v/>
      </c>
      <c r="K62" s="162" t="str">
        <f t="shared" si="5"/>
        <v/>
      </c>
      <c r="L62" s="167" t="str">
        <f t="shared" si="6"/>
        <v/>
      </c>
      <c r="M62" s="35"/>
      <c r="N62" s="157" t="str">
        <f t="shared" si="7"/>
        <v/>
      </c>
      <c r="O62" s="162">
        <f t="shared" si="1"/>
        <v>38.833333333333336</v>
      </c>
      <c r="P62" s="162">
        <f t="shared" si="2"/>
        <v>47.833333333333336</v>
      </c>
      <c r="Q62" s="35"/>
      <c r="R62" s="35"/>
      <c r="S62" s="35"/>
      <c r="T62" s="35"/>
      <c r="U62" s="35"/>
      <c r="V62" s="35"/>
      <c r="W62" s="35"/>
      <c r="X62" s="35"/>
    </row>
    <row r="63" spans="1:24" ht="25.05" hidden="1" customHeight="1" thickBot="1" x14ac:dyDescent="0.3">
      <c r="A63" s="33"/>
      <c r="B63" s="196" t="s">
        <v>239</v>
      </c>
      <c r="C63" s="197"/>
      <c r="D63" s="198"/>
      <c r="E63" s="189" t="s">
        <v>240</v>
      </c>
      <c r="F63" s="38">
        <f t="shared" si="3"/>
        <v>7</v>
      </c>
      <c r="G63" s="39">
        <v>473</v>
      </c>
      <c r="H63" s="153"/>
      <c r="I63" s="169"/>
      <c r="J63" s="162" t="str">
        <f t="shared" si="4"/>
        <v/>
      </c>
      <c r="K63" s="162" t="str">
        <f t="shared" si="5"/>
        <v/>
      </c>
      <c r="L63" s="167" t="str">
        <f t="shared" si="6"/>
        <v/>
      </c>
      <c r="M63" s="35"/>
      <c r="N63" s="157" t="str">
        <f t="shared" si="7"/>
        <v/>
      </c>
      <c r="O63" s="162">
        <f t="shared" si="1"/>
        <v>39.416666666666664</v>
      </c>
      <c r="P63" s="162">
        <f t="shared" si="2"/>
        <v>48.416666666666664</v>
      </c>
      <c r="Q63" s="35"/>
      <c r="R63" s="35"/>
      <c r="S63" s="35"/>
      <c r="T63" s="35"/>
      <c r="U63" s="35"/>
      <c r="V63" s="35"/>
      <c r="W63" s="35"/>
      <c r="X63" s="35"/>
    </row>
    <row r="64" spans="1:24" ht="25.05" hidden="1" customHeight="1" thickBot="1" x14ac:dyDescent="0.3">
      <c r="A64" s="140"/>
      <c r="B64" s="196" t="s">
        <v>241</v>
      </c>
      <c r="C64" s="197"/>
      <c r="D64" s="198"/>
      <c r="E64" s="189" t="s">
        <v>242</v>
      </c>
      <c r="F64" s="38">
        <f t="shared" si="3"/>
        <v>11</v>
      </c>
      <c r="G64" s="39">
        <v>484</v>
      </c>
      <c r="H64" s="154"/>
      <c r="I64" s="169"/>
      <c r="J64" s="162" t="str">
        <f t="shared" si="4"/>
        <v/>
      </c>
      <c r="K64" s="162" t="str">
        <f t="shared" si="5"/>
        <v/>
      </c>
      <c r="L64" s="167" t="str">
        <f t="shared" si="6"/>
        <v/>
      </c>
      <c r="M64" s="35"/>
      <c r="N64" s="157" t="str">
        <f t="shared" si="7"/>
        <v/>
      </c>
      <c r="O64" s="162">
        <f t="shared" si="1"/>
        <v>40.333333333333336</v>
      </c>
      <c r="P64" s="162">
        <f t="shared" si="2"/>
        <v>49.333333333333336</v>
      </c>
      <c r="Q64" s="35"/>
      <c r="R64" s="35"/>
      <c r="S64" s="35"/>
      <c r="T64" s="35"/>
      <c r="U64" s="35"/>
      <c r="V64" s="35"/>
      <c r="W64" s="35"/>
      <c r="X64" s="35"/>
    </row>
    <row r="65" spans="1:24" ht="25.05" hidden="1" customHeight="1" thickBot="1" x14ac:dyDescent="0.3">
      <c r="A65" s="33"/>
      <c r="B65" s="196" t="s">
        <v>243</v>
      </c>
      <c r="C65" s="197"/>
      <c r="D65" s="198"/>
      <c r="E65" s="189" t="s">
        <v>235</v>
      </c>
      <c r="F65" s="38">
        <f t="shared" si="3"/>
        <v>14</v>
      </c>
      <c r="G65" s="39">
        <v>498</v>
      </c>
      <c r="H65" s="153"/>
      <c r="I65" s="169"/>
      <c r="J65" s="162" t="str">
        <f t="shared" si="4"/>
        <v/>
      </c>
      <c r="K65" s="162" t="str">
        <f t="shared" si="5"/>
        <v/>
      </c>
      <c r="L65" s="167" t="str">
        <f t="shared" si="6"/>
        <v/>
      </c>
      <c r="M65" s="35"/>
      <c r="N65" s="157" t="str">
        <f t="shared" si="7"/>
        <v/>
      </c>
      <c r="O65" s="162">
        <f t="shared" si="1"/>
        <v>41.5</v>
      </c>
      <c r="P65" s="162">
        <f t="shared" si="2"/>
        <v>50.5</v>
      </c>
      <c r="Q65" s="35"/>
      <c r="R65" s="35"/>
      <c r="S65" s="35"/>
      <c r="T65" s="35"/>
      <c r="U65" s="35"/>
      <c r="V65" s="35"/>
      <c r="W65" s="35"/>
      <c r="X65" s="35"/>
    </row>
    <row r="66" spans="1:24" ht="25.05" hidden="1" customHeight="1" thickBot="1" x14ac:dyDescent="0.3">
      <c r="A66" s="33"/>
      <c r="B66" s="196" t="s">
        <v>244</v>
      </c>
      <c r="C66" s="197"/>
      <c r="D66" s="198"/>
      <c r="E66" s="189" t="s">
        <v>235</v>
      </c>
      <c r="F66" s="38">
        <f t="shared" si="3"/>
        <v>8.6000000000000227</v>
      </c>
      <c r="G66" s="39">
        <v>506.6</v>
      </c>
      <c r="H66" s="169"/>
      <c r="I66" s="169"/>
      <c r="J66" s="162" t="str">
        <f t="shared" si="4"/>
        <v/>
      </c>
      <c r="K66" s="162" t="str">
        <f t="shared" si="5"/>
        <v/>
      </c>
      <c r="L66" s="167" t="str">
        <f t="shared" si="6"/>
        <v/>
      </c>
      <c r="M66" s="35"/>
      <c r="N66" s="157" t="str">
        <f t="shared" si="7"/>
        <v/>
      </c>
      <c r="O66" s="162">
        <f t="shared" si="1"/>
        <v>42.216666666666669</v>
      </c>
      <c r="P66" s="162">
        <f t="shared" si="2"/>
        <v>51.216666666666669</v>
      </c>
      <c r="Q66" s="35"/>
      <c r="R66" s="35"/>
      <c r="S66" s="35"/>
      <c r="T66" s="35"/>
      <c r="U66" s="35"/>
      <c r="V66" s="35"/>
      <c r="W66" s="35"/>
      <c r="X66" s="35"/>
    </row>
    <row r="67" spans="1:24" ht="25.05" hidden="1" customHeight="1" thickBot="1" x14ac:dyDescent="0.3">
      <c r="A67" s="33"/>
      <c r="B67" s="196" t="s">
        <v>246</v>
      </c>
      <c r="C67" s="197"/>
      <c r="D67" s="198"/>
      <c r="E67" s="189" t="s">
        <v>245</v>
      </c>
      <c r="F67" s="38">
        <f t="shared" si="3"/>
        <v>15.399999999999977</v>
      </c>
      <c r="G67" s="39">
        <v>522</v>
      </c>
      <c r="H67" s="153"/>
      <c r="I67" s="169"/>
      <c r="J67" s="162" t="str">
        <f t="shared" si="4"/>
        <v/>
      </c>
      <c r="K67" s="162" t="str">
        <f t="shared" si="5"/>
        <v/>
      </c>
      <c r="L67" s="167" t="str">
        <f t="shared" si="6"/>
        <v/>
      </c>
      <c r="M67" s="35"/>
      <c r="N67" s="157" t="str">
        <f t="shared" si="7"/>
        <v/>
      </c>
      <c r="O67" s="162">
        <f t="shared" si="1"/>
        <v>43.5</v>
      </c>
      <c r="P67" s="162">
        <f t="shared" si="2"/>
        <v>52.5</v>
      </c>
      <c r="Q67" s="35"/>
      <c r="R67" s="35"/>
      <c r="S67" s="35"/>
      <c r="T67" s="35"/>
      <c r="U67" s="35"/>
      <c r="V67" s="35"/>
      <c r="W67" s="35"/>
      <c r="X67" s="35"/>
    </row>
    <row r="68" spans="1:24" ht="25.05" hidden="1" customHeight="1" thickBot="1" x14ac:dyDescent="0.3">
      <c r="A68" s="33"/>
      <c r="B68" s="196" t="s">
        <v>247</v>
      </c>
      <c r="C68" s="197"/>
      <c r="D68" s="198"/>
      <c r="E68" s="189" t="s">
        <v>245</v>
      </c>
      <c r="F68" s="38">
        <f t="shared" si="3"/>
        <v>13</v>
      </c>
      <c r="G68" s="39">
        <v>535</v>
      </c>
      <c r="H68" s="153"/>
      <c r="I68" s="169"/>
      <c r="J68" s="162" t="str">
        <f t="shared" si="4"/>
        <v/>
      </c>
      <c r="K68" s="162" t="str">
        <f t="shared" si="5"/>
        <v/>
      </c>
      <c r="L68" s="167" t="str">
        <f t="shared" si="6"/>
        <v/>
      </c>
      <c r="M68" s="35"/>
      <c r="N68" s="157" t="str">
        <f t="shared" si="7"/>
        <v/>
      </c>
      <c r="O68" s="162">
        <f t="shared" si="1"/>
        <v>44.583333333333336</v>
      </c>
      <c r="P68" s="162">
        <f t="shared" si="2"/>
        <v>53.583333333333336</v>
      </c>
      <c r="Q68" s="35"/>
      <c r="R68" s="35"/>
      <c r="S68" s="35"/>
      <c r="T68" s="35"/>
      <c r="U68" s="35"/>
      <c r="V68" s="35"/>
      <c r="W68" s="35"/>
      <c r="X68" s="35"/>
    </row>
    <row r="69" spans="1:24" ht="25.05" customHeight="1" thickBot="1" x14ac:dyDescent="0.3">
      <c r="A69" s="174" t="s">
        <v>22</v>
      </c>
      <c r="B69" s="199" t="s">
        <v>248</v>
      </c>
      <c r="C69" s="200"/>
      <c r="D69" s="201"/>
      <c r="E69" s="190" t="s">
        <v>249</v>
      </c>
      <c r="F69" s="178">
        <f>G69-G50</f>
        <v>236.5</v>
      </c>
      <c r="G69" s="179">
        <v>541</v>
      </c>
      <c r="H69" s="180">
        <v>45812.125694444447</v>
      </c>
      <c r="I69" s="180">
        <v>45813.253472222219</v>
      </c>
      <c r="J69" s="162">
        <f t="shared" si="4"/>
        <v>54.1</v>
      </c>
      <c r="K69" s="162">
        <f t="shared" si="5"/>
        <v>194760</v>
      </c>
      <c r="L69" s="167">
        <f t="shared" si="6"/>
        <v>2.2541666666666669</v>
      </c>
      <c r="M69" s="35"/>
      <c r="N69" s="157">
        <f t="shared" si="7"/>
        <v>45813.629166666666</v>
      </c>
      <c r="O69" s="162">
        <f t="shared" si="1"/>
        <v>45.083333333333336</v>
      </c>
      <c r="P69" s="162">
        <f t="shared" si="2"/>
        <v>54.083333333333336</v>
      </c>
      <c r="Q69" s="35"/>
      <c r="R69" s="35"/>
      <c r="S69" s="35"/>
      <c r="T69" s="35"/>
      <c r="U69" s="35"/>
      <c r="V69" s="35"/>
      <c r="W69" s="35"/>
      <c r="X69" s="35"/>
    </row>
    <row r="70" spans="1:24" ht="25.05" hidden="1" customHeight="1" thickBot="1" x14ac:dyDescent="0.3">
      <c r="A70" s="170"/>
      <c r="B70" s="196" t="s">
        <v>250</v>
      </c>
      <c r="C70" s="197"/>
      <c r="D70" s="198"/>
      <c r="E70" s="189" t="s">
        <v>251</v>
      </c>
      <c r="F70" s="38">
        <f t="shared" si="3"/>
        <v>12</v>
      </c>
      <c r="G70" s="39">
        <v>553</v>
      </c>
      <c r="H70" s="153"/>
      <c r="I70" s="169"/>
      <c r="J70" s="162" t="str">
        <f t="shared" si="4"/>
        <v/>
      </c>
      <c r="K70" s="162" t="str">
        <f t="shared" si="5"/>
        <v/>
      </c>
      <c r="L70" s="167" t="str">
        <f t="shared" si="6"/>
        <v/>
      </c>
      <c r="M70" s="35"/>
      <c r="N70" s="157" t="str">
        <f t="shared" si="7"/>
        <v/>
      </c>
      <c r="O70" s="162">
        <f t="shared" si="1"/>
        <v>46.083333333333336</v>
      </c>
      <c r="P70" s="162">
        <f t="shared" si="2"/>
        <v>55.083333333333336</v>
      </c>
      <c r="Q70" s="35"/>
      <c r="R70" s="35"/>
      <c r="S70" s="35"/>
      <c r="T70" s="35"/>
      <c r="U70" s="35"/>
      <c r="V70" s="35"/>
      <c r="W70" s="35"/>
      <c r="X70" s="35"/>
    </row>
    <row r="71" spans="1:24" ht="25.05" hidden="1" customHeight="1" thickBot="1" x14ac:dyDescent="0.3">
      <c r="A71" s="170"/>
      <c r="B71" s="196" t="s">
        <v>361</v>
      </c>
      <c r="C71" s="197"/>
      <c r="D71" s="198"/>
      <c r="E71" s="189" t="s">
        <v>252</v>
      </c>
      <c r="F71" s="38">
        <f t="shared" si="3"/>
        <v>39.5</v>
      </c>
      <c r="G71" s="39">
        <v>592.5</v>
      </c>
      <c r="H71" s="153"/>
      <c r="I71" s="169"/>
      <c r="J71" s="162" t="str">
        <f t="shared" si="4"/>
        <v/>
      </c>
      <c r="K71" s="162" t="str">
        <f t="shared" si="5"/>
        <v/>
      </c>
      <c r="L71" s="167" t="str">
        <f t="shared" si="6"/>
        <v/>
      </c>
      <c r="M71" s="35"/>
      <c r="N71" s="157" t="str">
        <f t="shared" si="7"/>
        <v/>
      </c>
      <c r="O71" s="162">
        <f t="shared" si="1"/>
        <v>49.375</v>
      </c>
      <c r="P71" s="162">
        <f t="shared" si="2"/>
        <v>58.375</v>
      </c>
      <c r="Q71" s="35"/>
      <c r="R71" s="35"/>
      <c r="S71" s="35"/>
      <c r="T71" s="35"/>
      <c r="U71" s="35"/>
      <c r="V71" s="35"/>
      <c r="W71" s="35"/>
      <c r="X71" s="35"/>
    </row>
    <row r="72" spans="1:24" ht="25.05" hidden="1" customHeight="1" thickBot="1" x14ac:dyDescent="0.3">
      <c r="A72" s="170"/>
      <c r="B72" s="196" t="s">
        <v>362</v>
      </c>
      <c r="C72" s="197"/>
      <c r="D72" s="198"/>
      <c r="E72" s="189" t="s">
        <v>253</v>
      </c>
      <c r="F72" s="38">
        <f t="shared" si="3"/>
        <v>4.7999999999999545</v>
      </c>
      <c r="G72" s="39">
        <v>597.29999999999995</v>
      </c>
      <c r="H72" s="153"/>
      <c r="I72" s="169"/>
      <c r="J72" s="162" t="str">
        <f t="shared" si="4"/>
        <v/>
      </c>
      <c r="K72" s="162" t="str">
        <f t="shared" si="5"/>
        <v/>
      </c>
      <c r="L72" s="167" t="str">
        <f t="shared" si="6"/>
        <v/>
      </c>
      <c r="M72" s="35"/>
      <c r="N72" s="157" t="str">
        <f t="shared" si="7"/>
        <v/>
      </c>
      <c r="O72" s="162">
        <f t="shared" si="1"/>
        <v>49.774999999999999</v>
      </c>
      <c r="P72" s="162">
        <f t="shared" si="2"/>
        <v>58.774999999999999</v>
      </c>
      <c r="Q72" s="35"/>
      <c r="R72" s="35"/>
      <c r="S72" s="35"/>
      <c r="T72" s="35"/>
      <c r="U72" s="35"/>
      <c r="V72" s="35"/>
      <c r="W72" s="35"/>
      <c r="X72" s="35"/>
    </row>
    <row r="73" spans="1:24" ht="25.05" hidden="1" customHeight="1" thickBot="1" x14ac:dyDescent="0.3">
      <c r="A73" s="170"/>
      <c r="B73" s="196" t="s">
        <v>363</v>
      </c>
      <c r="C73" s="197"/>
      <c r="D73" s="198"/>
      <c r="E73" s="189" t="s">
        <v>253</v>
      </c>
      <c r="F73" s="38">
        <f t="shared" si="3"/>
        <v>9.7000000000000455</v>
      </c>
      <c r="G73" s="39">
        <v>607</v>
      </c>
      <c r="H73" s="153"/>
      <c r="I73" s="169"/>
      <c r="J73" s="162" t="str">
        <f t="shared" si="4"/>
        <v/>
      </c>
      <c r="K73" s="162" t="str">
        <f t="shared" si="5"/>
        <v/>
      </c>
      <c r="L73" s="167" t="str">
        <f t="shared" si="6"/>
        <v/>
      </c>
      <c r="M73" s="35"/>
      <c r="N73" s="157" t="str">
        <f t="shared" si="7"/>
        <v/>
      </c>
      <c r="O73" s="162">
        <f t="shared" si="1"/>
        <v>50.583333333333336</v>
      </c>
      <c r="P73" s="162">
        <f t="shared" si="2"/>
        <v>59.583333333333336</v>
      </c>
      <c r="Q73" s="35"/>
      <c r="R73" s="35"/>
      <c r="S73" s="35"/>
      <c r="T73" s="35"/>
      <c r="U73" s="35"/>
      <c r="V73" s="35"/>
      <c r="W73" s="35"/>
      <c r="X73" s="35"/>
    </row>
    <row r="74" spans="1:24" ht="25.05" hidden="1" customHeight="1" thickBot="1" x14ac:dyDescent="0.3">
      <c r="A74" s="170"/>
      <c r="B74" s="196" t="s">
        <v>364</v>
      </c>
      <c r="C74" s="197"/>
      <c r="D74" s="198"/>
      <c r="E74" s="189" t="s">
        <v>365</v>
      </c>
      <c r="F74" s="38">
        <f t="shared" si="3"/>
        <v>10.5</v>
      </c>
      <c r="G74" s="39">
        <v>617.5</v>
      </c>
      <c r="H74" s="153"/>
      <c r="I74" s="169"/>
      <c r="J74" s="162" t="str">
        <f t="shared" si="4"/>
        <v/>
      </c>
      <c r="K74" s="162" t="str">
        <f t="shared" si="5"/>
        <v/>
      </c>
      <c r="L74" s="167" t="str">
        <f t="shared" si="6"/>
        <v/>
      </c>
      <c r="M74" s="35"/>
      <c r="N74" s="157" t="str">
        <f t="shared" si="7"/>
        <v/>
      </c>
      <c r="O74" s="162">
        <f t="shared" si="1"/>
        <v>51.458333333333336</v>
      </c>
      <c r="P74" s="162">
        <f t="shared" si="2"/>
        <v>60.458333333333336</v>
      </c>
      <c r="Q74" s="35"/>
      <c r="R74" s="35"/>
      <c r="S74" s="35"/>
      <c r="T74" s="35"/>
      <c r="U74" s="35"/>
      <c r="V74" s="35"/>
      <c r="W74" s="35"/>
      <c r="X74" s="35"/>
    </row>
    <row r="75" spans="1:24" ht="25.05" hidden="1" customHeight="1" thickBot="1" x14ac:dyDescent="0.3">
      <c r="A75" s="140"/>
      <c r="B75" s="196" t="s">
        <v>366</v>
      </c>
      <c r="C75" s="197"/>
      <c r="D75" s="198"/>
      <c r="E75" s="189" t="s">
        <v>367</v>
      </c>
      <c r="F75" s="38">
        <f t="shared" si="3"/>
        <v>8</v>
      </c>
      <c r="G75" s="39">
        <v>625.5</v>
      </c>
      <c r="H75" s="169"/>
      <c r="I75" s="169"/>
      <c r="J75" s="162" t="str">
        <f t="shared" si="4"/>
        <v/>
      </c>
      <c r="K75" s="162" t="str">
        <f t="shared" si="5"/>
        <v/>
      </c>
      <c r="L75" s="167" t="str">
        <f t="shared" si="6"/>
        <v/>
      </c>
      <c r="M75" s="35"/>
      <c r="N75" s="157" t="str">
        <f t="shared" si="7"/>
        <v/>
      </c>
      <c r="O75" s="162">
        <f t="shared" si="1"/>
        <v>52.125</v>
      </c>
      <c r="P75" s="162">
        <f t="shared" si="2"/>
        <v>61.125</v>
      </c>
      <c r="Q75" s="35"/>
      <c r="R75" s="35"/>
      <c r="S75" s="35"/>
      <c r="T75" s="35"/>
      <c r="U75" s="35"/>
      <c r="V75" s="35"/>
      <c r="W75" s="35"/>
      <c r="X75" s="35"/>
    </row>
    <row r="76" spans="1:24" ht="25.05" hidden="1" customHeight="1" thickBot="1" x14ac:dyDescent="0.3">
      <c r="A76" s="33"/>
      <c r="B76" s="196" t="s">
        <v>368</v>
      </c>
      <c r="C76" s="197"/>
      <c r="D76" s="198"/>
      <c r="E76" s="189" t="s">
        <v>369</v>
      </c>
      <c r="F76" s="38">
        <f t="shared" si="3"/>
        <v>9</v>
      </c>
      <c r="G76" s="39">
        <v>634.5</v>
      </c>
      <c r="H76" s="153"/>
      <c r="I76" s="169"/>
      <c r="J76" s="162" t="str">
        <f t="shared" si="4"/>
        <v/>
      </c>
      <c r="K76" s="162" t="str">
        <f t="shared" si="5"/>
        <v/>
      </c>
      <c r="L76" s="167" t="str">
        <f t="shared" si="6"/>
        <v/>
      </c>
      <c r="M76" s="35"/>
      <c r="N76" s="157" t="str">
        <f t="shared" si="7"/>
        <v/>
      </c>
      <c r="O76" s="162">
        <f t="shared" si="1"/>
        <v>52.875</v>
      </c>
      <c r="P76" s="162">
        <f t="shared" si="2"/>
        <v>61.875</v>
      </c>
      <c r="Q76" s="35"/>
      <c r="R76" s="35"/>
      <c r="S76" s="35"/>
      <c r="T76" s="35"/>
      <c r="U76" s="35"/>
      <c r="V76" s="35"/>
      <c r="W76" s="35"/>
      <c r="X76" s="35"/>
    </row>
    <row r="77" spans="1:24" ht="25.05" customHeight="1" thickBot="1" x14ac:dyDescent="0.3">
      <c r="A77" s="33" t="s">
        <v>22</v>
      </c>
      <c r="B77" s="199" t="s">
        <v>370</v>
      </c>
      <c r="C77" s="200"/>
      <c r="D77" s="201"/>
      <c r="E77" s="190" t="s">
        <v>372</v>
      </c>
      <c r="F77" s="178">
        <f>G77-G69</f>
        <v>104.5</v>
      </c>
      <c r="G77" s="179">
        <v>645.5</v>
      </c>
      <c r="H77" s="180">
        <v>45812.272222222222</v>
      </c>
      <c r="I77" s="180">
        <v>45813.615972222222</v>
      </c>
      <c r="J77" s="162">
        <f t="shared" si="4"/>
        <v>64.55</v>
      </c>
      <c r="K77" s="162">
        <f t="shared" si="5"/>
        <v>232380</v>
      </c>
      <c r="L77" s="167">
        <f t="shared" si="6"/>
        <v>2.6895833333333332</v>
      </c>
      <c r="M77" s="35"/>
      <c r="N77" s="157">
        <f t="shared" si="7"/>
        <v>45814.064583333333</v>
      </c>
      <c r="O77" s="162">
        <f t="shared" si="1"/>
        <v>53.791666666666664</v>
      </c>
      <c r="P77" s="162">
        <f t="shared" si="2"/>
        <v>62.791666666666664</v>
      </c>
      <c r="Q77" s="35"/>
      <c r="R77" s="35"/>
      <c r="S77" s="35"/>
      <c r="T77" s="35"/>
      <c r="U77" s="35"/>
      <c r="V77" s="35"/>
      <c r="W77" s="35"/>
      <c r="X77" s="35"/>
    </row>
    <row r="78" spans="1:24" ht="25.05" hidden="1" customHeight="1" thickBot="1" x14ac:dyDescent="0.3">
      <c r="A78" s="33"/>
      <c r="B78" s="196" t="s">
        <v>371</v>
      </c>
      <c r="C78" s="197"/>
      <c r="D78" s="198"/>
      <c r="E78" s="189" t="s">
        <v>374</v>
      </c>
      <c r="F78" s="38">
        <f t="shared" si="3"/>
        <v>16.5</v>
      </c>
      <c r="G78" s="39">
        <v>662</v>
      </c>
      <c r="H78" s="171"/>
      <c r="I78" s="169"/>
      <c r="J78" s="162" t="str">
        <f t="shared" si="4"/>
        <v/>
      </c>
      <c r="K78" s="162" t="str">
        <f t="shared" si="5"/>
        <v/>
      </c>
      <c r="L78" s="167" t="str">
        <f t="shared" si="6"/>
        <v/>
      </c>
      <c r="M78" s="35"/>
      <c r="N78" s="157" t="str">
        <f t="shared" si="7"/>
        <v/>
      </c>
      <c r="O78" s="162">
        <f t="shared" si="1"/>
        <v>55.166666666666664</v>
      </c>
      <c r="P78" s="162">
        <f t="shared" si="2"/>
        <v>64.166666666666657</v>
      </c>
      <c r="Q78" s="35"/>
      <c r="R78" s="35"/>
      <c r="S78" s="35"/>
      <c r="T78" s="35"/>
      <c r="U78" s="35"/>
      <c r="V78" s="35"/>
      <c r="W78" s="35"/>
      <c r="X78" s="35"/>
    </row>
    <row r="79" spans="1:24" ht="25.05" hidden="1" customHeight="1" thickBot="1" x14ac:dyDescent="0.3">
      <c r="A79" s="33"/>
      <c r="B79" s="196" t="s">
        <v>373</v>
      </c>
      <c r="C79" s="197"/>
      <c r="D79" s="198"/>
      <c r="E79" s="189" t="s">
        <v>375</v>
      </c>
      <c r="F79" s="38">
        <f t="shared" si="3"/>
        <v>9</v>
      </c>
      <c r="G79" s="39">
        <v>671</v>
      </c>
      <c r="H79" s="171"/>
      <c r="I79" s="169"/>
      <c r="J79" s="162" t="str">
        <f t="shared" si="4"/>
        <v/>
      </c>
      <c r="K79" s="162" t="str">
        <f t="shared" si="5"/>
        <v/>
      </c>
      <c r="L79" s="167" t="str">
        <f t="shared" si="6"/>
        <v/>
      </c>
      <c r="M79" s="35"/>
      <c r="N79" s="157" t="str">
        <f t="shared" si="7"/>
        <v/>
      </c>
      <c r="O79" s="162">
        <f t="shared" si="1"/>
        <v>55.916666666666664</v>
      </c>
      <c r="P79" s="162">
        <f t="shared" si="2"/>
        <v>64.916666666666657</v>
      </c>
      <c r="Q79" s="35"/>
      <c r="R79" s="35"/>
      <c r="S79" s="35"/>
      <c r="T79" s="35"/>
      <c r="U79" s="35"/>
      <c r="V79" s="35"/>
      <c r="W79" s="35"/>
      <c r="X79" s="35"/>
    </row>
    <row r="80" spans="1:24" ht="25.05" hidden="1" customHeight="1" thickBot="1" x14ac:dyDescent="0.3">
      <c r="A80" s="33"/>
      <c r="B80" s="196" t="s">
        <v>376</v>
      </c>
      <c r="C80" s="197"/>
      <c r="D80" s="198"/>
      <c r="E80" s="189" t="s">
        <v>377</v>
      </c>
      <c r="F80" s="38">
        <f t="shared" ref="F80:F82" si="8">G80-G79</f>
        <v>6</v>
      </c>
      <c r="G80" s="39">
        <v>677</v>
      </c>
      <c r="H80" s="171"/>
      <c r="I80" s="169"/>
      <c r="J80" s="162" t="str">
        <f t="shared" si="4"/>
        <v/>
      </c>
      <c r="K80" s="162" t="str">
        <f t="shared" si="5"/>
        <v/>
      </c>
      <c r="L80" s="167" t="str">
        <f t="shared" si="6"/>
        <v/>
      </c>
      <c r="M80" s="35"/>
      <c r="N80" s="157" t="str">
        <f t="shared" si="7"/>
        <v/>
      </c>
      <c r="O80" s="162">
        <f t="shared" si="1"/>
        <v>56.416666666666664</v>
      </c>
      <c r="P80" s="162">
        <f t="shared" si="2"/>
        <v>65.416666666666657</v>
      </c>
      <c r="Q80" s="35"/>
      <c r="R80" s="35"/>
      <c r="S80" s="35"/>
      <c r="T80" s="35"/>
      <c r="U80" s="35"/>
      <c r="V80" s="35"/>
      <c r="W80" s="35"/>
      <c r="X80" s="35"/>
    </row>
    <row r="81" spans="1:24" ht="25.05" hidden="1" customHeight="1" thickBot="1" x14ac:dyDescent="0.3">
      <c r="A81" s="33"/>
      <c r="B81" s="196" t="s">
        <v>378</v>
      </c>
      <c r="C81" s="197"/>
      <c r="D81" s="198"/>
      <c r="E81" s="189" t="s">
        <v>254</v>
      </c>
      <c r="F81" s="38">
        <f t="shared" si="8"/>
        <v>20.5</v>
      </c>
      <c r="G81" s="39">
        <v>697.5</v>
      </c>
      <c r="H81" s="171"/>
      <c r="I81" s="169"/>
      <c r="J81" s="162" t="str">
        <f t="shared" si="4"/>
        <v/>
      </c>
      <c r="K81" s="162" t="str">
        <f t="shared" si="5"/>
        <v/>
      </c>
      <c r="L81" s="167" t="str">
        <f t="shared" si="6"/>
        <v/>
      </c>
      <c r="M81" s="35"/>
      <c r="N81" s="157" t="str">
        <f t="shared" si="7"/>
        <v/>
      </c>
      <c r="O81" s="162">
        <f t="shared" si="1"/>
        <v>58.125</v>
      </c>
      <c r="P81" s="162">
        <f t="shared" si="2"/>
        <v>67.125</v>
      </c>
      <c r="Q81" s="35"/>
      <c r="R81" s="35"/>
      <c r="S81" s="35"/>
      <c r="T81" s="35"/>
      <c r="U81" s="35"/>
      <c r="V81" s="35"/>
      <c r="W81" s="35"/>
      <c r="X81" s="35"/>
    </row>
    <row r="82" spans="1:24" ht="25.05" hidden="1" customHeight="1" thickBot="1" x14ac:dyDescent="0.3">
      <c r="A82" s="33"/>
      <c r="B82" s="196" t="s">
        <v>379</v>
      </c>
      <c r="C82" s="206"/>
      <c r="D82" s="207"/>
      <c r="E82" s="189" t="s">
        <v>254</v>
      </c>
      <c r="F82" s="38">
        <f t="shared" si="8"/>
        <v>11.5</v>
      </c>
      <c r="G82" s="39">
        <v>709</v>
      </c>
      <c r="H82" s="171"/>
      <c r="I82" s="169"/>
      <c r="J82" s="162" t="str">
        <f t="shared" si="4"/>
        <v/>
      </c>
      <c r="K82" s="162" t="str">
        <f t="shared" si="5"/>
        <v/>
      </c>
      <c r="L82" s="167" t="str">
        <f t="shared" si="6"/>
        <v/>
      </c>
      <c r="M82" s="35"/>
      <c r="N82" s="157" t="str">
        <f t="shared" si="7"/>
        <v/>
      </c>
      <c r="O82" s="162">
        <f t="shared" si="1"/>
        <v>59.083333333333336</v>
      </c>
      <c r="P82" s="162">
        <f t="shared" si="2"/>
        <v>68.083333333333343</v>
      </c>
      <c r="Q82" s="35"/>
      <c r="R82" s="35"/>
      <c r="S82" s="35"/>
      <c r="T82" s="35"/>
      <c r="U82" s="35"/>
      <c r="V82" s="35"/>
      <c r="W82" s="35"/>
      <c r="X82" s="35"/>
    </row>
    <row r="83" spans="1:24" ht="25.05" hidden="1" customHeight="1" thickBot="1" x14ac:dyDescent="0.3">
      <c r="A83" s="33"/>
      <c r="B83" s="196" t="s">
        <v>380</v>
      </c>
      <c r="C83" s="197"/>
      <c r="D83" s="198"/>
      <c r="E83" s="189" t="s">
        <v>254</v>
      </c>
      <c r="F83" s="38">
        <f t="shared" ref="F83:F149" si="9">G83-G82</f>
        <v>7</v>
      </c>
      <c r="G83" s="39">
        <v>716</v>
      </c>
      <c r="H83" s="171"/>
      <c r="I83" s="169"/>
      <c r="J83" s="162" t="str">
        <f t="shared" si="4"/>
        <v/>
      </c>
      <c r="K83" s="162" t="str">
        <f t="shared" si="5"/>
        <v/>
      </c>
      <c r="L83" s="167" t="str">
        <f t="shared" si="6"/>
        <v/>
      </c>
      <c r="M83" s="35"/>
      <c r="N83" s="157" t="str">
        <f t="shared" si="7"/>
        <v/>
      </c>
      <c r="O83" s="162">
        <f t="shared" ref="O83:O146" si="10">G83/12</f>
        <v>59.666666666666664</v>
      </c>
      <c r="P83" s="162">
        <f t="shared" ref="P83:P146" si="11">O83+9</f>
        <v>68.666666666666657</v>
      </c>
      <c r="Q83" s="35"/>
      <c r="R83" s="35"/>
      <c r="S83" s="35"/>
      <c r="T83" s="35"/>
      <c r="U83" s="35"/>
      <c r="V83" s="35"/>
      <c r="W83" s="35"/>
      <c r="X83" s="35"/>
    </row>
    <row r="84" spans="1:24" ht="25.05" hidden="1" customHeight="1" thickBot="1" x14ac:dyDescent="0.3">
      <c r="A84" s="33"/>
      <c r="B84" s="196" t="s">
        <v>381</v>
      </c>
      <c r="C84" s="197"/>
      <c r="D84" s="198"/>
      <c r="E84" s="189" t="s">
        <v>254</v>
      </c>
      <c r="F84" s="38">
        <f t="shared" si="9"/>
        <v>5</v>
      </c>
      <c r="G84" s="39">
        <v>721</v>
      </c>
      <c r="H84" s="171"/>
      <c r="I84" s="169"/>
      <c r="J84" s="162" t="str">
        <f t="shared" si="4"/>
        <v/>
      </c>
      <c r="K84" s="162" t="str">
        <f t="shared" si="5"/>
        <v/>
      </c>
      <c r="L84" s="167" t="str">
        <f t="shared" si="6"/>
        <v/>
      </c>
      <c r="M84" s="35"/>
      <c r="N84" s="157" t="str">
        <f t="shared" si="7"/>
        <v/>
      </c>
      <c r="O84" s="162">
        <f t="shared" si="10"/>
        <v>60.083333333333336</v>
      </c>
      <c r="P84" s="162">
        <f t="shared" si="11"/>
        <v>69.083333333333343</v>
      </c>
      <c r="Q84" s="35"/>
      <c r="R84" s="35"/>
      <c r="S84" s="35"/>
      <c r="T84" s="35"/>
      <c r="U84" s="35"/>
      <c r="V84" s="35"/>
      <c r="W84" s="35"/>
      <c r="X84" s="35"/>
    </row>
    <row r="85" spans="1:24" ht="25.05" hidden="1" customHeight="1" thickBot="1" x14ac:dyDescent="0.3">
      <c r="A85" s="33"/>
      <c r="B85" s="196" t="s">
        <v>382</v>
      </c>
      <c r="C85" s="197"/>
      <c r="D85" s="198"/>
      <c r="E85" s="189" t="s">
        <v>254</v>
      </c>
      <c r="F85" s="38">
        <f t="shared" si="9"/>
        <v>6</v>
      </c>
      <c r="G85" s="39">
        <v>727</v>
      </c>
      <c r="H85" s="171"/>
      <c r="I85" s="169"/>
      <c r="J85" s="162"/>
      <c r="K85" s="162"/>
      <c r="L85" s="167"/>
      <c r="M85" s="35"/>
      <c r="N85" s="157"/>
      <c r="O85" s="162">
        <f t="shared" si="10"/>
        <v>60.583333333333336</v>
      </c>
      <c r="P85" s="162">
        <f t="shared" si="11"/>
        <v>69.583333333333343</v>
      </c>
      <c r="Q85" s="35"/>
      <c r="R85" s="35"/>
      <c r="S85" s="35"/>
      <c r="T85" s="35"/>
      <c r="U85" s="35"/>
      <c r="V85" s="35"/>
      <c r="W85" s="35"/>
      <c r="X85" s="35"/>
    </row>
    <row r="86" spans="1:24" ht="25.05" hidden="1" customHeight="1" thickBot="1" x14ac:dyDescent="0.3">
      <c r="A86" s="33"/>
      <c r="B86" s="196" t="s">
        <v>255</v>
      </c>
      <c r="C86" s="197"/>
      <c r="D86" s="198"/>
      <c r="E86" s="189" t="s">
        <v>254</v>
      </c>
      <c r="F86" s="38">
        <f t="shared" si="9"/>
        <v>11</v>
      </c>
      <c r="G86" s="39">
        <v>738</v>
      </c>
      <c r="H86" s="171"/>
      <c r="I86" s="169"/>
      <c r="J86" s="162" t="str">
        <f t="shared" si="4"/>
        <v/>
      </c>
      <c r="K86" s="162" t="str">
        <f t="shared" si="5"/>
        <v/>
      </c>
      <c r="L86" s="167" t="str">
        <f t="shared" si="6"/>
        <v/>
      </c>
      <c r="M86" s="35"/>
      <c r="N86" s="157" t="str">
        <f t="shared" si="7"/>
        <v/>
      </c>
      <c r="O86" s="162">
        <f t="shared" si="10"/>
        <v>61.5</v>
      </c>
      <c r="P86" s="162">
        <f t="shared" si="11"/>
        <v>70.5</v>
      </c>
      <c r="Q86" s="35"/>
      <c r="R86" s="35"/>
      <c r="S86" s="35"/>
      <c r="T86" s="35"/>
      <c r="U86" s="35"/>
      <c r="V86" s="35"/>
      <c r="W86" s="35"/>
      <c r="X86" s="35"/>
    </row>
    <row r="87" spans="1:24" ht="25.05" hidden="1" customHeight="1" thickBot="1" x14ac:dyDescent="0.3">
      <c r="A87" s="33"/>
      <c r="B87" s="196" t="s">
        <v>256</v>
      </c>
      <c r="C87" s="197"/>
      <c r="D87" s="198"/>
      <c r="E87" s="189" t="s">
        <v>257</v>
      </c>
      <c r="F87" s="38">
        <f t="shared" si="9"/>
        <v>7</v>
      </c>
      <c r="G87" s="39">
        <v>745</v>
      </c>
      <c r="H87" s="153"/>
      <c r="I87" s="169"/>
      <c r="J87" s="162" t="str">
        <f t="shared" si="4"/>
        <v/>
      </c>
      <c r="K87" s="162" t="str">
        <f t="shared" si="5"/>
        <v/>
      </c>
      <c r="L87" s="167" t="str">
        <f t="shared" si="6"/>
        <v/>
      </c>
      <c r="M87" s="35"/>
      <c r="N87" s="157" t="str">
        <f t="shared" si="7"/>
        <v/>
      </c>
      <c r="O87" s="162">
        <f t="shared" si="10"/>
        <v>62.083333333333336</v>
      </c>
      <c r="P87" s="162">
        <f t="shared" si="11"/>
        <v>71.083333333333343</v>
      </c>
      <c r="Q87" s="35"/>
      <c r="R87" s="35"/>
      <c r="S87" s="35"/>
      <c r="T87" s="35"/>
      <c r="U87" s="35"/>
      <c r="V87" s="35"/>
      <c r="W87" s="35"/>
      <c r="X87" s="35"/>
    </row>
    <row r="88" spans="1:24" ht="25.05" hidden="1" customHeight="1" thickBot="1" x14ac:dyDescent="0.3">
      <c r="A88" s="33"/>
      <c r="B88" s="196" t="s">
        <v>258</v>
      </c>
      <c r="C88" s="197"/>
      <c r="D88" s="198"/>
      <c r="E88" s="189" t="s">
        <v>257</v>
      </c>
      <c r="F88" s="38">
        <f t="shared" si="9"/>
        <v>13</v>
      </c>
      <c r="G88" s="39">
        <v>758</v>
      </c>
      <c r="H88" s="153"/>
      <c r="I88" s="169"/>
      <c r="J88" s="162" t="str">
        <f t="shared" si="4"/>
        <v/>
      </c>
      <c r="K88" s="162" t="str">
        <f t="shared" si="5"/>
        <v/>
      </c>
      <c r="L88" s="167" t="str">
        <f t="shared" si="6"/>
        <v/>
      </c>
      <c r="M88" s="35"/>
      <c r="N88" s="157" t="str">
        <f t="shared" si="7"/>
        <v/>
      </c>
      <c r="O88" s="162">
        <f t="shared" si="10"/>
        <v>63.166666666666664</v>
      </c>
      <c r="P88" s="162">
        <f t="shared" si="11"/>
        <v>72.166666666666657</v>
      </c>
      <c r="Q88" s="35"/>
      <c r="R88" s="35"/>
      <c r="S88" s="35"/>
      <c r="T88" s="35"/>
      <c r="U88" s="35"/>
      <c r="V88" s="35"/>
      <c r="W88" s="35"/>
      <c r="X88" s="35"/>
    </row>
    <row r="89" spans="1:24" ht="25.05" hidden="1" customHeight="1" thickBot="1" x14ac:dyDescent="0.3">
      <c r="A89" s="33"/>
      <c r="B89" s="196" t="s">
        <v>259</v>
      </c>
      <c r="C89" s="197"/>
      <c r="D89" s="198"/>
      <c r="E89" s="189" t="s">
        <v>383</v>
      </c>
      <c r="F89" s="38">
        <f t="shared" si="9"/>
        <v>10</v>
      </c>
      <c r="G89" s="39">
        <v>768</v>
      </c>
      <c r="H89" s="153"/>
      <c r="I89" s="169"/>
      <c r="J89" s="162" t="str">
        <f t="shared" si="4"/>
        <v/>
      </c>
      <c r="K89" s="162" t="str">
        <f t="shared" si="5"/>
        <v/>
      </c>
      <c r="L89" s="167" t="str">
        <f t="shared" si="6"/>
        <v/>
      </c>
      <c r="M89" s="35"/>
      <c r="N89" s="157" t="str">
        <f t="shared" si="7"/>
        <v/>
      </c>
      <c r="O89" s="162">
        <f t="shared" si="10"/>
        <v>64</v>
      </c>
      <c r="P89" s="162">
        <f t="shared" si="11"/>
        <v>73</v>
      </c>
      <c r="Q89" s="35"/>
      <c r="R89" s="35"/>
      <c r="S89" s="35"/>
      <c r="T89" s="35"/>
      <c r="U89" s="35"/>
      <c r="V89" s="35"/>
      <c r="W89" s="35"/>
      <c r="X89" s="35"/>
    </row>
    <row r="90" spans="1:24" ht="25.05" customHeight="1" thickBot="1" x14ac:dyDescent="0.3">
      <c r="A90" s="33" t="s">
        <v>22</v>
      </c>
      <c r="B90" s="199" t="s">
        <v>400</v>
      </c>
      <c r="C90" s="200"/>
      <c r="D90" s="201"/>
      <c r="E90" s="190" t="s">
        <v>384</v>
      </c>
      <c r="F90" s="178">
        <f>G90-G77</f>
        <v>126.10000000000002</v>
      </c>
      <c r="G90" s="179">
        <v>771.6</v>
      </c>
      <c r="H90" s="180">
        <v>45812.451388888891</v>
      </c>
      <c r="I90" s="180">
        <v>45814.054166666669</v>
      </c>
      <c r="J90" s="162">
        <f t="shared" si="4"/>
        <v>77.16</v>
      </c>
      <c r="K90" s="162">
        <f t="shared" si="5"/>
        <v>277776</v>
      </c>
      <c r="L90" s="167">
        <f t="shared" si="6"/>
        <v>3.2149999999999999</v>
      </c>
      <c r="M90" s="35"/>
      <c r="N90" s="157">
        <f t="shared" si="7"/>
        <v>45814.59</v>
      </c>
      <c r="O90" s="162">
        <f t="shared" si="10"/>
        <v>64.3</v>
      </c>
      <c r="P90" s="162">
        <f t="shared" si="11"/>
        <v>73.3</v>
      </c>
      <c r="Q90" s="35"/>
      <c r="R90" s="35"/>
      <c r="S90" s="35"/>
      <c r="T90" s="35"/>
      <c r="U90" s="35"/>
      <c r="V90" s="35"/>
      <c r="W90" s="35"/>
      <c r="X90" s="35"/>
    </row>
    <row r="91" spans="1:24" ht="25.05" hidden="1" customHeight="1" thickBot="1" x14ac:dyDescent="0.3">
      <c r="A91" s="33"/>
      <c r="B91" s="196" t="s">
        <v>260</v>
      </c>
      <c r="C91" s="197"/>
      <c r="D91" s="198"/>
      <c r="E91" s="189" t="s">
        <v>257</v>
      </c>
      <c r="F91" s="38">
        <f t="shared" si="9"/>
        <v>6.3999999999999773</v>
      </c>
      <c r="G91" s="39">
        <v>778</v>
      </c>
      <c r="H91" s="169"/>
      <c r="I91" s="169"/>
      <c r="J91" s="162" t="str">
        <f t="shared" si="4"/>
        <v/>
      </c>
      <c r="K91" s="162" t="str">
        <f t="shared" si="5"/>
        <v/>
      </c>
      <c r="L91" s="167" t="str">
        <f t="shared" si="6"/>
        <v/>
      </c>
      <c r="M91" s="35"/>
      <c r="N91" s="157" t="str">
        <f t="shared" si="7"/>
        <v/>
      </c>
      <c r="O91" s="162">
        <f t="shared" si="10"/>
        <v>64.833333333333329</v>
      </c>
      <c r="P91" s="162">
        <f t="shared" si="11"/>
        <v>73.833333333333329</v>
      </c>
      <c r="Q91" s="35"/>
      <c r="R91" s="35"/>
      <c r="S91" s="35"/>
      <c r="T91" s="35"/>
      <c r="U91" s="35"/>
      <c r="V91" s="35"/>
      <c r="W91" s="35"/>
      <c r="X91" s="35"/>
    </row>
    <row r="92" spans="1:24" ht="25.05" hidden="1" customHeight="1" thickBot="1" x14ac:dyDescent="0.3">
      <c r="A92" s="33"/>
      <c r="B92" s="196" t="s">
        <v>385</v>
      </c>
      <c r="C92" s="197"/>
      <c r="D92" s="198"/>
      <c r="E92" s="189" t="s">
        <v>257</v>
      </c>
      <c r="F92" s="38">
        <f t="shared" si="9"/>
        <v>5</v>
      </c>
      <c r="G92" s="39">
        <v>783</v>
      </c>
      <c r="H92" s="169"/>
      <c r="I92" s="169"/>
      <c r="J92" s="162" t="str">
        <f t="shared" si="4"/>
        <v/>
      </c>
      <c r="K92" s="162" t="str">
        <f t="shared" si="5"/>
        <v/>
      </c>
      <c r="L92" s="167" t="str">
        <f t="shared" si="6"/>
        <v/>
      </c>
      <c r="M92" s="35"/>
      <c r="N92" s="157" t="str">
        <f t="shared" si="7"/>
        <v/>
      </c>
      <c r="O92" s="162">
        <f t="shared" si="10"/>
        <v>65.25</v>
      </c>
      <c r="P92" s="162">
        <f t="shared" si="11"/>
        <v>74.25</v>
      </c>
      <c r="Q92" s="35"/>
      <c r="R92" s="35"/>
      <c r="S92" s="35"/>
      <c r="T92" s="35"/>
      <c r="U92" s="35"/>
      <c r="V92" s="35"/>
      <c r="W92" s="35"/>
      <c r="X92" s="35"/>
    </row>
    <row r="93" spans="1:24" ht="25.05" hidden="1" customHeight="1" thickBot="1" x14ac:dyDescent="0.3">
      <c r="A93" s="33"/>
      <c r="B93" s="196" t="s">
        <v>261</v>
      </c>
      <c r="C93" s="197"/>
      <c r="D93" s="198"/>
      <c r="E93" s="189" t="s">
        <v>257</v>
      </c>
      <c r="F93" s="38">
        <f t="shared" si="9"/>
        <v>7</v>
      </c>
      <c r="G93" s="39">
        <v>790</v>
      </c>
      <c r="H93" s="153"/>
      <c r="I93" s="169"/>
      <c r="J93" s="162" t="str">
        <f t="shared" ref="J93:J157" si="12">IF(A93="C",(G93/10),"")</f>
        <v/>
      </c>
      <c r="K93" s="162" t="str">
        <f t="shared" ref="K93:K157" si="13">IF(J93="","",J93*3600)</f>
        <v/>
      </c>
      <c r="L93" s="167" t="str">
        <f t="shared" ref="L93:L157" si="14">IF(A93="c",K93/86400,"")</f>
        <v/>
      </c>
      <c r="M93" s="35"/>
      <c r="N93" s="157" t="str">
        <f t="shared" si="7"/>
        <v/>
      </c>
      <c r="O93" s="162">
        <f t="shared" si="10"/>
        <v>65.833333333333329</v>
      </c>
      <c r="P93" s="162">
        <f t="shared" si="11"/>
        <v>74.833333333333329</v>
      </c>
      <c r="Q93" s="35"/>
      <c r="R93" s="35"/>
      <c r="S93" s="35"/>
      <c r="T93" s="35"/>
      <c r="U93" s="35"/>
      <c r="V93" s="35"/>
      <c r="W93" s="35"/>
      <c r="X93" s="35"/>
    </row>
    <row r="94" spans="1:24" ht="25.05" hidden="1" customHeight="1" thickBot="1" x14ac:dyDescent="0.3">
      <c r="A94" s="33"/>
      <c r="B94" s="196" t="s">
        <v>262</v>
      </c>
      <c r="C94" s="197"/>
      <c r="D94" s="198"/>
      <c r="E94" s="189" t="s">
        <v>257</v>
      </c>
      <c r="F94" s="38">
        <f t="shared" si="9"/>
        <v>3</v>
      </c>
      <c r="G94" s="39">
        <v>793</v>
      </c>
      <c r="H94" s="153"/>
      <c r="I94" s="169"/>
      <c r="J94" s="162" t="str">
        <f t="shared" si="12"/>
        <v/>
      </c>
      <c r="K94" s="162" t="str">
        <f t="shared" si="13"/>
        <v/>
      </c>
      <c r="L94" s="167" t="str">
        <f t="shared" si="14"/>
        <v/>
      </c>
      <c r="M94" s="35"/>
      <c r="N94" s="157" t="str">
        <f t="shared" si="7"/>
        <v/>
      </c>
      <c r="O94" s="162">
        <f t="shared" si="10"/>
        <v>66.083333333333329</v>
      </c>
      <c r="P94" s="162">
        <f t="shared" si="11"/>
        <v>75.083333333333329</v>
      </c>
      <c r="Q94" s="35"/>
      <c r="R94" s="35"/>
      <c r="S94" s="35"/>
      <c r="T94" s="35"/>
      <c r="U94" s="35"/>
      <c r="V94" s="35"/>
      <c r="W94" s="35"/>
      <c r="X94" s="35"/>
    </row>
    <row r="95" spans="1:24" ht="25.05" hidden="1" customHeight="1" thickBot="1" x14ac:dyDescent="0.3">
      <c r="A95" s="33"/>
      <c r="B95" s="196" t="s">
        <v>386</v>
      </c>
      <c r="C95" s="197"/>
      <c r="D95" s="198"/>
      <c r="E95" s="189" t="s">
        <v>387</v>
      </c>
      <c r="F95" s="38">
        <f>G95-G94</f>
        <v>16</v>
      </c>
      <c r="G95" s="39">
        <v>809</v>
      </c>
      <c r="H95" s="153"/>
      <c r="I95" s="169"/>
      <c r="J95" s="162" t="str">
        <f t="shared" si="12"/>
        <v/>
      </c>
      <c r="K95" s="162" t="str">
        <f t="shared" si="13"/>
        <v/>
      </c>
      <c r="L95" s="167" t="str">
        <f t="shared" si="14"/>
        <v/>
      </c>
      <c r="M95" s="35"/>
      <c r="N95" s="157" t="str">
        <f t="shared" si="7"/>
        <v/>
      </c>
      <c r="O95" s="162">
        <f t="shared" si="10"/>
        <v>67.416666666666671</v>
      </c>
      <c r="P95" s="162">
        <f t="shared" si="11"/>
        <v>76.416666666666671</v>
      </c>
      <c r="Q95" s="35"/>
      <c r="R95" s="35"/>
      <c r="S95" s="35"/>
      <c r="T95" s="35"/>
      <c r="U95" s="35"/>
      <c r="V95" s="35"/>
      <c r="W95" s="35"/>
      <c r="X95" s="35"/>
    </row>
    <row r="96" spans="1:24" ht="25.05" hidden="1" customHeight="1" thickBot="1" x14ac:dyDescent="0.3">
      <c r="A96" s="33"/>
      <c r="B96" s="196" t="s">
        <v>388</v>
      </c>
      <c r="C96" s="197"/>
      <c r="D96" s="198"/>
      <c r="E96" s="189" t="s">
        <v>389</v>
      </c>
      <c r="F96" s="38">
        <f t="shared" si="9"/>
        <v>-5.5</v>
      </c>
      <c r="G96" s="39">
        <v>803.5</v>
      </c>
      <c r="H96" s="153"/>
      <c r="I96" s="169"/>
      <c r="J96" s="162" t="str">
        <f t="shared" si="12"/>
        <v/>
      </c>
      <c r="K96" s="162" t="str">
        <f t="shared" si="13"/>
        <v/>
      </c>
      <c r="L96" s="167" t="str">
        <f t="shared" si="14"/>
        <v/>
      </c>
      <c r="M96" s="35"/>
      <c r="N96" s="157" t="str">
        <f t="shared" si="7"/>
        <v/>
      </c>
      <c r="O96" s="162">
        <f t="shared" si="10"/>
        <v>66.958333333333329</v>
      </c>
      <c r="P96" s="162">
        <f t="shared" si="11"/>
        <v>75.958333333333329</v>
      </c>
      <c r="Q96" s="35"/>
      <c r="R96" s="35"/>
      <c r="S96" s="35"/>
      <c r="T96" s="35"/>
      <c r="U96" s="35"/>
      <c r="V96" s="35"/>
      <c r="W96" s="35"/>
      <c r="X96" s="35"/>
    </row>
    <row r="97" spans="1:24" ht="25.05" hidden="1" customHeight="1" thickBot="1" x14ac:dyDescent="0.3">
      <c r="A97" s="33"/>
      <c r="B97" s="196" t="s">
        <v>263</v>
      </c>
      <c r="C97" s="197"/>
      <c r="D97" s="198"/>
      <c r="E97" s="189" t="s">
        <v>390</v>
      </c>
      <c r="F97" s="38">
        <f t="shared" si="9"/>
        <v>17.5</v>
      </c>
      <c r="G97" s="39">
        <v>821</v>
      </c>
      <c r="H97" s="153"/>
      <c r="I97" s="169"/>
      <c r="J97" s="162" t="str">
        <f t="shared" si="12"/>
        <v/>
      </c>
      <c r="K97" s="162" t="str">
        <f t="shared" si="13"/>
        <v/>
      </c>
      <c r="L97" s="167" t="str">
        <f t="shared" si="14"/>
        <v/>
      </c>
      <c r="M97" s="35"/>
      <c r="N97" s="157" t="str">
        <f t="shared" si="7"/>
        <v/>
      </c>
      <c r="O97" s="162">
        <f t="shared" si="10"/>
        <v>68.416666666666671</v>
      </c>
      <c r="P97" s="162">
        <f t="shared" si="11"/>
        <v>77.416666666666671</v>
      </c>
      <c r="Q97" s="35"/>
      <c r="R97" s="35"/>
      <c r="S97" s="35"/>
      <c r="T97" s="35"/>
      <c r="U97" s="35"/>
      <c r="V97" s="35"/>
      <c r="W97" s="35"/>
      <c r="X97" s="35"/>
    </row>
    <row r="98" spans="1:24" ht="25.05" hidden="1" customHeight="1" thickBot="1" x14ac:dyDescent="0.3">
      <c r="A98" s="33"/>
      <c r="B98" s="196" t="s">
        <v>264</v>
      </c>
      <c r="C98" s="197"/>
      <c r="D98" s="198"/>
      <c r="E98" s="189" t="s">
        <v>391</v>
      </c>
      <c r="F98" s="38">
        <f t="shared" si="9"/>
        <v>4</v>
      </c>
      <c r="G98" s="39">
        <v>825</v>
      </c>
      <c r="H98" s="153"/>
      <c r="I98" s="169"/>
      <c r="J98" s="162" t="str">
        <f t="shared" si="12"/>
        <v/>
      </c>
      <c r="K98" s="162" t="str">
        <f t="shared" si="13"/>
        <v/>
      </c>
      <c r="L98" s="167" t="str">
        <f t="shared" si="14"/>
        <v/>
      </c>
      <c r="M98" s="35"/>
      <c r="N98" s="157" t="str">
        <f t="shared" si="7"/>
        <v/>
      </c>
      <c r="O98" s="162">
        <f t="shared" si="10"/>
        <v>68.75</v>
      </c>
      <c r="P98" s="162">
        <f t="shared" si="11"/>
        <v>77.75</v>
      </c>
      <c r="Q98" s="35"/>
      <c r="R98" s="35"/>
      <c r="S98" s="35"/>
      <c r="T98" s="35"/>
      <c r="U98" s="35"/>
      <c r="V98" s="35"/>
      <c r="W98" s="35"/>
      <c r="X98" s="35"/>
    </row>
    <row r="99" spans="1:24" ht="25.05" hidden="1" customHeight="1" thickBot="1" x14ac:dyDescent="0.3">
      <c r="A99" s="33"/>
      <c r="B99" s="196" t="s">
        <v>265</v>
      </c>
      <c r="C99" s="197"/>
      <c r="D99" s="198"/>
      <c r="E99" s="189" t="s">
        <v>392</v>
      </c>
      <c r="F99" s="38">
        <f t="shared" si="9"/>
        <v>2.5</v>
      </c>
      <c r="G99" s="39">
        <v>827.5</v>
      </c>
      <c r="H99" s="153"/>
      <c r="I99" s="169"/>
      <c r="J99" s="162" t="str">
        <f t="shared" si="12"/>
        <v/>
      </c>
      <c r="K99" s="162" t="str">
        <f t="shared" si="13"/>
        <v/>
      </c>
      <c r="L99" s="167" t="str">
        <f t="shared" si="14"/>
        <v/>
      </c>
      <c r="M99" s="35"/>
      <c r="N99" s="157" t="str">
        <f t="shared" si="7"/>
        <v/>
      </c>
      <c r="O99" s="162">
        <f t="shared" si="10"/>
        <v>68.958333333333329</v>
      </c>
      <c r="P99" s="162">
        <f t="shared" si="11"/>
        <v>77.958333333333329</v>
      </c>
      <c r="Q99" s="35"/>
      <c r="R99" s="35"/>
      <c r="S99" s="35"/>
      <c r="T99" s="35"/>
      <c r="U99" s="35"/>
      <c r="V99" s="35"/>
      <c r="W99" s="35"/>
      <c r="X99" s="35"/>
    </row>
    <row r="100" spans="1:24" ht="25.05" hidden="1" customHeight="1" thickBot="1" x14ac:dyDescent="0.3">
      <c r="A100" s="33"/>
      <c r="B100" s="196" t="s">
        <v>395</v>
      </c>
      <c r="C100" s="197"/>
      <c r="D100" s="198"/>
      <c r="E100" s="189" t="s">
        <v>257</v>
      </c>
      <c r="F100" s="38">
        <f t="shared" si="9"/>
        <v>4.5</v>
      </c>
      <c r="G100" s="39">
        <v>832</v>
      </c>
      <c r="H100" s="153"/>
      <c r="I100" s="169"/>
      <c r="J100" s="162" t="str">
        <f t="shared" si="12"/>
        <v/>
      </c>
      <c r="K100" s="162" t="str">
        <f t="shared" si="13"/>
        <v/>
      </c>
      <c r="L100" s="167" t="str">
        <f t="shared" si="14"/>
        <v/>
      </c>
      <c r="M100" s="35"/>
      <c r="N100" s="157" t="str">
        <f t="shared" si="7"/>
        <v/>
      </c>
      <c r="O100" s="162">
        <f t="shared" si="10"/>
        <v>69.333333333333329</v>
      </c>
      <c r="P100" s="162">
        <f t="shared" si="11"/>
        <v>78.333333333333329</v>
      </c>
      <c r="Q100" s="35"/>
      <c r="R100" s="35"/>
      <c r="S100" s="35"/>
      <c r="T100" s="35"/>
      <c r="U100" s="35"/>
      <c r="V100" s="35"/>
      <c r="W100" s="35"/>
      <c r="X100" s="35"/>
    </row>
    <row r="101" spans="1:24" ht="25.05" hidden="1" customHeight="1" thickBot="1" x14ac:dyDescent="0.3">
      <c r="A101" s="33"/>
      <c r="B101" s="196" t="s">
        <v>394</v>
      </c>
      <c r="C101" s="197"/>
      <c r="D101" s="198"/>
      <c r="E101" s="189" t="s">
        <v>393</v>
      </c>
      <c r="F101" s="38">
        <f t="shared" si="9"/>
        <v>6</v>
      </c>
      <c r="G101" s="39">
        <v>838</v>
      </c>
      <c r="H101" s="153"/>
      <c r="I101" s="169"/>
      <c r="J101" s="162" t="str">
        <f t="shared" si="12"/>
        <v/>
      </c>
      <c r="K101" s="162" t="str">
        <f t="shared" si="13"/>
        <v/>
      </c>
      <c r="L101" s="167" t="str">
        <f t="shared" si="14"/>
        <v/>
      </c>
      <c r="M101" s="35"/>
      <c r="N101" s="157" t="str">
        <f t="shared" si="7"/>
        <v/>
      </c>
      <c r="O101" s="162">
        <f t="shared" si="10"/>
        <v>69.833333333333329</v>
      </c>
      <c r="P101" s="162">
        <f t="shared" si="11"/>
        <v>78.833333333333329</v>
      </c>
      <c r="Q101" s="35"/>
      <c r="R101" s="35"/>
      <c r="S101" s="35"/>
      <c r="T101" s="35"/>
      <c r="U101" s="35"/>
      <c r="V101" s="35"/>
      <c r="W101" s="35"/>
      <c r="X101" s="35"/>
    </row>
    <row r="102" spans="1:24" ht="25.05" customHeight="1" thickBot="1" x14ac:dyDescent="0.3">
      <c r="A102" s="33" t="s">
        <v>22</v>
      </c>
      <c r="B102" s="199" t="s">
        <v>266</v>
      </c>
      <c r="C102" s="200"/>
      <c r="D102" s="201"/>
      <c r="E102" s="190" t="s">
        <v>267</v>
      </c>
      <c r="F102" s="178">
        <f>G102-G90</f>
        <v>95.699999999999932</v>
      </c>
      <c r="G102" s="179">
        <v>867.3</v>
      </c>
      <c r="H102" s="180">
        <v>45812.584722222222</v>
      </c>
      <c r="I102" s="180">
        <v>45814.393055555556</v>
      </c>
      <c r="J102" s="162">
        <f t="shared" si="12"/>
        <v>86.72999999999999</v>
      </c>
      <c r="K102" s="162">
        <f t="shared" si="13"/>
        <v>312227.99999999994</v>
      </c>
      <c r="L102" s="167">
        <f t="shared" si="14"/>
        <v>3.6137499999999991</v>
      </c>
      <c r="M102" s="35"/>
      <c r="N102" s="157">
        <f t="shared" ref="N102:N163" si="15">IF(A102="C",($G$14+L102),"")</f>
        <v>45814.988749999997</v>
      </c>
      <c r="O102" s="162">
        <f t="shared" si="10"/>
        <v>72.274999999999991</v>
      </c>
      <c r="P102" s="162">
        <f t="shared" si="11"/>
        <v>81.274999999999991</v>
      </c>
      <c r="Q102" s="35"/>
      <c r="R102" s="35"/>
      <c r="S102" s="35"/>
      <c r="T102" s="35"/>
      <c r="U102" s="35"/>
      <c r="V102" s="35"/>
      <c r="W102" s="35"/>
      <c r="X102" s="35"/>
    </row>
    <row r="103" spans="1:24" ht="25.05" hidden="1" customHeight="1" thickBot="1" x14ac:dyDescent="0.3">
      <c r="A103" s="33"/>
      <c r="B103" s="196" t="s">
        <v>268</v>
      </c>
      <c r="C103" s="197"/>
      <c r="D103" s="198"/>
      <c r="E103" s="189" t="s">
        <v>269</v>
      </c>
      <c r="F103" s="38">
        <f t="shared" si="9"/>
        <v>20.200000000000045</v>
      </c>
      <c r="G103" s="39">
        <v>887.5</v>
      </c>
      <c r="H103" s="153"/>
      <c r="I103" s="169"/>
      <c r="J103" s="162" t="str">
        <f t="shared" si="12"/>
        <v/>
      </c>
      <c r="K103" s="162" t="str">
        <f t="shared" si="13"/>
        <v/>
      </c>
      <c r="L103" s="167" t="str">
        <f t="shared" si="14"/>
        <v/>
      </c>
      <c r="M103" s="35"/>
      <c r="N103" s="157" t="str">
        <f t="shared" si="15"/>
        <v/>
      </c>
      <c r="O103" s="162">
        <f t="shared" si="10"/>
        <v>73.958333333333329</v>
      </c>
      <c r="P103" s="162">
        <f t="shared" si="11"/>
        <v>82.958333333333329</v>
      </c>
      <c r="Q103" s="35"/>
      <c r="R103" s="35"/>
      <c r="S103" s="35"/>
      <c r="T103" s="35"/>
      <c r="U103" s="35"/>
      <c r="V103" s="35"/>
      <c r="W103" s="35"/>
      <c r="X103" s="35"/>
    </row>
    <row r="104" spans="1:24" ht="25.05" hidden="1" customHeight="1" thickBot="1" x14ac:dyDescent="0.3">
      <c r="A104" s="33"/>
      <c r="B104" s="196" t="s">
        <v>270</v>
      </c>
      <c r="C104" s="197"/>
      <c r="D104" s="198"/>
      <c r="E104" s="189" t="s">
        <v>269</v>
      </c>
      <c r="F104" s="38">
        <f t="shared" si="9"/>
        <v>3.5</v>
      </c>
      <c r="G104" s="39">
        <v>891</v>
      </c>
      <c r="H104" s="153"/>
      <c r="I104" s="169"/>
      <c r="J104" s="162" t="str">
        <f t="shared" si="12"/>
        <v/>
      </c>
      <c r="K104" s="162" t="str">
        <f t="shared" si="13"/>
        <v/>
      </c>
      <c r="L104" s="167" t="str">
        <f t="shared" si="14"/>
        <v/>
      </c>
      <c r="M104" s="35"/>
      <c r="N104" s="157" t="str">
        <f t="shared" si="15"/>
        <v/>
      </c>
      <c r="O104" s="162">
        <f t="shared" si="10"/>
        <v>74.25</v>
      </c>
      <c r="P104" s="162">
        <f t="shared" si="11"/>
        <v>83.25</v>
      </c>
      <c r="Q104" s="35"/>
      <c r="R104" s="35"/>
      <c r="S104" s="35"/>
      <c r="T104" s="35"/>
      <c r="U104" s="35"/>
      <c r="V104" s="35"/>
      <c r="W104" s="35"/>
      <c r="X104" s="35"/>
    </row>
    <row r="105" spans="1:24" ht="25.05" hidden="1" customHeight="1" thickBot="1" x14ac:dyDescent="0.3">
      <c r="A105" s="33"/>
      <c r="B105" s="196" t="s">
        <v>272</v>
      </c>
      <c r="C105" s="197"/>
      <c r="D105" s="198"/>
      <c r="E105" s="189" t="s">
        <v>273</v>
      </c>
      <c r="F105" s="38">
        <f t="shared" si="9"/>
        <v>6</v>
      </c>
      <c r="G105" s="39">
        <v>897</v>
      </c>
      <c r="H105" s="153"/>
      <c r="I105" s="169"/>
      <c r="J105" s="162" t="str">
        <f t="shared" si="12"/>
        <v/>
      </c>
      <c r="K105" s="162" t="str">
        <f t="shared" si="13"/>
        <v/>
      </c>
      <c r="L105" s="167" t="str">
        <f t="shared" si="14"/>
        <v/>
      </c>
      <c r="M105" s="35"/>
      <c r="N105" s="157" t="str">
        <f t="shared" si="15"/>
        <v/>
      </c>
      <c r="O105" s="162">
        <f t="shared" si="10"/>
        <v>74.75</v>
      </c>
      <c r="P105" s="162">
        <f t="shared" si="11"/>
        <v>83.75</v>
      </c>
      <c r="Q105" s="35"/>
      <c r="R105" s="35"/>
      <c r="S105" s="35"/>
      <c r="T105" s="35"/>
      <c r="U105" s="35"/>
      <c r="V105" s="35"/>
      <c r="W105" s="35"/>
      <c r="X105" s="35"/>
    </row>
    <row r="106" spans="1:24" ht="25.05" hidden="1" customHeight="1" thickBot="1" x14ac:dyDescent="0.3">
      <c r="A106" s="33"/>
      <c r="B106" s="196" t="s">
        <v>271</v>
      </c>
      <c r="C106" s="197"/>
      <c r="D106" s="198"/>
      <c r="E106" s="189" t="s">
        <v>274</v>
      </c>
      <c r="F106" s="38">
        <f t="shared" si="9"/>
        <v>11</v>
      </c>
      <c r="G106" s="39">
        <v>908</v>
      </c>
      <c r="H106" s="153"/>
      <c r="I106" s="169"/>
      <c r="J106" s="162" t="str">
        <f t="shared" si="12"/>
        <v/>
      </c>
      <c r="K106" s="162" t="str">
        <f t="shared" si="13"/>
        <v/>
      </c>
      <c r="L106" s="167" t="str">
        <f t="shared" si="14"/>
        <v/>
      </c>
      <c r="M106" s="35"/>
      <c r="N106" s="157" t="str">
        <f t="shared" si="15"/>
        <v/>
      </c>
      <c r="O106" s="162">
        <f t="shared" si="10"/>
        <v>75.666666666666671</v>
      </c>
      <c r="P106" s="162">
        <f t="shared" si="11"/>
        <v>84.666666666666671</v>
      </c>
      <c r="Q106" s="35"/>
      <c r="R106" s="35"/>
      <c r="S106" s="35"/>
      <c r="T106" s="35"/>
      <c r="U106" s="35"/>
      <c r="V106" s="35"/>
      <c r="W106" s="35"/>
      <c r="X106" s="35"/>
    </row>
    <row r="107" spans="1:24" ht="25.05" hidden="1" customHeight="1" thickBot="1" x14ac:dyDescent="0.3">
      <c r="A107" s="33"/>
      <c r="B107" s="196" t="s">
        <v>275</v>
      </c>
      <c r="C107" s="197"/>
      <c r="D107" s="198"/>
      <c r="E107" s="189" t="s">
        <v>274</v>
      </c>
      <c r="F107" s="38">
        <f t="shared" si="9"/>
        <v>9</v>
      </c>
      <c r="G107" s="39">
        <v>917</v>
      </c>
      <c r="H107" s="153"/>
      <c r="I107" s="169"/>
      <c r="J107" s="162" t="str">
        <f t="shared" si="12"/>
        <v/>
      </c>
      <c r="K107" s="162" t="str">
        <f t="shared" si="13"/>
        <v/>
      </c>
      <c r="L107" s="167" t="str">
        <f t="shared" si="14"/>
        <v/>
      </c>
      <c r="M107" s="35"/>
      <c r="N107" s="157" t="str">
        <f t="shared" si="15"/>
        <v/>
      </c>
      <c r="O107" s="162">
        <f t="shared" si="10"/>
        <v>76.416666666666671</v>
      </c>
      <c r="P107" s="162">
        <f t="shared" si="11"/>
        <v>85.416666666666671</v>
      </c>
      <c r="Q107" s="35"/>
      <c r="R107" s="35"/>
      <c r="S107" s="35"/>
      <c r="T107" s="35"/>
      <c r="U107" s="35"/>
      <c r="V107" s="35"/>
      <c r="W107" s="35"/>
      <c r="X107" s="35"/>
    </row>
    <row r="108" spans="1:24" ht="25.05" hidden="1" customHeight="1" thickBot="1" x14ac:dyDescent="0.3">
      <c r="A108" s="33"/>
      <c r="B108" s="196" t="s">
        <v>277</v>
      </c>
      <c r="C108" s="197"/>
      <c r="D108" s="198"/>
      <c r="E108" s="189" t="s">
        <v>276</v>
      </c>
      <c r="F108" s="38">
        <f t="shared" si="9"/>
        <v>15</v>
      </c>
      <c r="G108" s="39">
        <v>932</v>
      </c>
      <c r="H108" s="169"/>
      <c r="I108" s="169"/>
      <c r="J108" s="162" t="str">
        <f t="shared" si="12"/>
        <v/>
      </c>
      <c r="K108" s="162" t="str">
        <f t="shared" si="13"/>
        <v/>
      </c>
      <c r="L108" s="167" t="str">
        <f t="shared" si="14"/>
        <v/>
      </c>
      <c r="M108" s="35"/>
      <c r="N108" s="157" t="str">
        <f t="shared" si="15"/>
        <v/>
      </c>
      <c r="O108" s="162">
        <f t="shared" si="10"/>
        <v>77.666666666666671</v>
      </c>
      <c r="P108" s="162">
        <f t="shared" si="11"/>
        <v>86.666666666666671</v>
      </c>
      <c r="Q108" s="35"/>
      <c r="R108" s="35"/>
      <c r="S108" s="35"/>
      <c r="T108" s="35"/>
      <c r="U108" s="35"/>
      <c r="V108" s="35"/>
      <c r="W108" s="35"/>
      <c r="X108" s="35"/>
    </row>
    <row r="109" spans="1:24" ht="25.05" hidden="1" customHeight="1" thickBot="1" x14ac:dyDescent="0.3">
      <c r="A109" s="33"/>
      <c r="B109" s="196" t="s">
        <v>278</v>
      </c>
      <c r="C109" s="197"/>
      <c r="D109" s="198"/>
      <c r="E109" s="189" t="s">
        <v>276</v>
      </c>
      <c r="F109" s="38">
        <f t="shared" si="9"/>
        <v>25</v>
      </c>
      <c r="G109" s="39">
        <v>957</v>
      </c>
      <c r="H109" s="153"/>
      <c r="I109" s="169"/>
      <c r="J109" s="162" t="str">
        <f t="shared" si="12"/>
        <v/>
      </c>
      <c r="K109" s="162" t="str">
        <f t="shared" si="13"/>
        <v/>
      </c>
      <c r="L109" s="167" t="str">
        <f t="shared" si="14"/>
        <v/>
      </c>
      <c r="M109" s="35"/>
      <c r="N109" s="157" t="str">
        <f t="shared" si="15"/>
        <v/>
      </c>
      <c r="O109" s="162">
        <f t="shared" si="10"/>
        <v>79.75</v>
      </c>
      <c r="P109" s="162">
        <f t="shared" si="11"/>
        <v>88.75</v>
      </c>
      <c r="Q109" s="35"/>
      <c r="R109" s="35"/>
      <c r="S109" s="35"/>
      <c r="T109" s="35"/>
      <c r="U109" s="35"/>
      <c r="V109" s="35"/>
      <c r="W109" s="35"/>
      <c r="X109" s="35"/>
    </row>
    <row r="110" spans="1:24" ht="25.05" customHeight="1" thickBot="1" x14ac:dyDescent="0.3">
      <c r="A110" s="33" t="s">
        <v>22</v>
      </c>
      <c r="B110" s="199" t="s">
        <v>279</v>
      </c>
      <c r="C110" s="200"/>
      <c r="D110" s="201"/>
      <c r="E110" s="190" t="s">
        <v>276</v>
      </c>
      <c r="F110" s="178">
        <f>G110-G102</f>
        <v>92.300000000000068</v>
      </c>
      <c r="G110" s="179">
        <v>959.6</v>
      </c>
      <c r="H110" s="180">
        <v>45812.713888888888</v>
      </c>
      <c r="I110" s="180">
        <v>45814.749305555553</v>
      </c>
      <c r="J110" s="162">
        <f t="shared" si="12"/>
        <v>95.960000000000008</v>
      </c>
      <c r="K110" s="162">
        <f t="shared" si="13"/>
        <v>345456</v>
      </c>
      <c r="L110" s="167">
        <f t="shared" si="14"/>
        <v>3.9983333333333335</v>
      </c>
      <c r="M110" s="35"/>
      <c r="N110" s="157">
        <f t="shared" si="15"/>
        <v>45815.373333333337</v>
      </c>
      <c r="O110" s="162">
        <f t="shared" si="10"/>
        <v>79.966666666666669</v>
      </c>
      <c r="P110" s="162">
        <f t="shared" si="11"/>
        <v>88.966666666666669</v>
      </c>
      <c r="Q110" s="35"/>
      <c r="R110" s="35"/>
      <c r="S110" s="35"/>
      <c r="T110" s="35"/>
      <c r="U110" s="35"/>
      <c r="V110" s="35"/>
      <c r="W110" s="35"/>
      <c r="X110" s="35"/>
    </row>
    <row r="111" spans="1:24" ht="25.05" hidden="1" customHeight="1" thickBot="1" x14ac:dyDescent="0.3">
      <c r="A111" s="33"/>
      <c r="B111" s="196" t="s">
        <v>280</v>
      </c>
      <c r="C111" s="197"/>
      <c r="D111" s="198"/>
      <c r="E111" s="189" t="s">
        <v>281</v>
      </c>
      <c r="F111" s="38">
        <f t="shared" si="9"/>
        <v>20.399999999999977</v>
      </c>
      <c r="G111" s="39">
        <v>980</v>
      </c>
      <c r="H111" s="153"/>
      <c r="I111" s="169"/>
      <c r="J111" s="162" t="str">
        <f t="shared" si="12"/>
        <v/>
      </c>
      <c r="K111" s="162" t="str">
        <f t="shared" si="13"/>
        <v/>
      </c>
      <c r="L111" s="167" t="str">
        <f t="shared" si="14"/>
        <v/>
      </c>
      <c r="M111" s="35"/>
      <c r="N111" s="157" t="str">
        <f t="shared" si="15"/>
        <v/>
      </c>
      <c r="O111" s="162">
        <f t="shared" si="10"/>
        <v>81.666666666666671</v>
      </c>
      <c r="P111" s="162">
        <f t="shared" si="11"/>
        <v>90.666666666666671</v>
      </c>
      <c r="Q111" s="35"/>
      <c r="R111" s="35"/>
      <c r="S111" s="35"/>
      <c r="T111" s="35"/>
      <c r="U111" s="35"/>
      <c r="V111" s="35"/>
      <c r="W111" s="35"/>
      <c r="X111" s="35"/>
    </row>
    <row r="112" spans="1:24" ht="25.05" hidden="1" customHeight="1" thickBot="1" x14ac:dyDescent="0.3">
      <c r="A112" s="33"/>
      <c r="B112" s="196" t="s">
        <v>282</v>
      </c>
      <c r="C112" s="197"/>
      <c r="D112" s="198"/>
      <c r="E112" s="189" t="s">
        <v>285</v>
      </c>
      <c r="F112" s="38">
        <f t="shared" si="9"/>
        <v>8.5</v>
      </c>
      <c r="G112" s="39">
        <v>988.5</v>
      </c>
      <c r="H112" s="153"/>
      <c r="I112" s="169"/>
      <c r="J112" s="162" t="str">
        <f t="shared" si="12"/>
        <v/>
      </c>
      <c r="K112" s="162" t="str">
        <f t="shared" si="13"/>
        <v/>
      </c>
      <c r="L112" s="167" t="str">
        <f t="shared" si="14"/>
        <v/>
      </c>
      <c r="M112" s="35"/>
      <c r="N112" s="157" t="str">
        <f t="shared" si="15"/>
        <v/>
      </c>
      <c r="O112" s="162">
        <f t="shared" si="10"/>
        <v>82.375</v>
      </c>
      <c r="P112" s="162">
        <f t="shared" si="11"/>
        <v>91.375</v>
      </c>
      <c r="Q112" s="35"/>
      <c r="R112" s="35"/>
      <c r="S112" s="35"/>
      <c r="T112" s="35"/>
      <c r="U112" s="35"/>
      <c r="V112" s="35"/>
      <c r="W112" s="35"/>
      <c r="X112" s="35"/>
    </row>
    <row r="113" spans="1:24" ht="25.05" hidden="1" customHeight="1" thickBot="1" x14ac:dyDescent="0.3">
      <c r="A113" s="33"/>
      <c r="B113" s="196" t="s">
        <v>283</v>
      </c>
      <c r="C113" s="197"/>
      <c r="D113" s="198"/>
      <c r="E113" s="189" t="s">
        <v>286</v>
      </c>
      <c r="F113" s="38">
        <f t="shared" si="9"/>
        <v>14.5</v>
      </c>
      <c r="G113" s="39">
        <v>1003</v>
      </c>
      <c r="H113" s="153"/>
      <c r="I113" s="169"/>
      <c r="J113" s="162" t="str">
        <f t="shared" si="12"/>
        <v/>
      </c>
      <c r="K113" s="162" t="str">
        <f t="shared" si="13"/>
        <v/>
      </c>
      <c r="L113" s="167" t="str">
        <f t="shared" si="14"/>
        <v/>
      </c>
      <c r="M113" s="35"/>
      <c r="N113" s="157" t="str">
        <f t="shared" si="15"/>
        <v/>
      </c>
      <c r="O113" s="162">
        <f t="shared" si="10"/>
        <v>83.583333333333329</v>
      </c>
      <c r="P113" s="162">
        <f t="shared" si="11"/>
        <v>92.583333333333329</v>
      </c>
      <c r="Q113" s="35"/>
      <c r="R113" s="35"/>
      <c r="S113" s="35"/>
      <c r="T113" s="35"/>
      <c r="U113" s="35"/>
      <c r="V113" s="35"/>
      <c r="W113" s="35"/>
      <c r="X113" s="35"/>
    </row>
    <row r="114" spans="1:24" ht="25.05" hidden="1" customHeight="1" thickBot="1" x14ac:dyDescent="0.3">
      <c r="A114" s="33"/>
      <c r="B114" s="196" t="s">
        <v>284</v>
      </c>
      <c r="C114" s="197"/>
      <c r="D114" s="198"/>
      <c r="E114" s="189" t="s">
        <v>287</v>
      </c>
      <c r="F114" s="38">
        <f t="shared" si="9"/>
        <v>1</v>
      </c>
      <c r="G114" s="39">
        <v>1004</v>
      </c>
      <c r="H114" s="153"/>
      <c r="I114" s="169"/>
      <c r="J114" s="162" t="str">
        <f t="shared" si="12"/>
        <v/>
      </c>
      <c r="K114" s="162" t="str">
        <f t="shared" si="13"/>
        <v/>
      </c>
      <c r="L114" s="167" t="str">
        <f t="shared" si="14"/>
        <v/>
      </c>
      <c r="M114" s="35"/>
      <c r="N114" s="157" t="str">
        <f t="shared" si="15"/>
        <v/>
      </c>
      <c r="O114" s="162">
        <f t="shared" si="10"/>
        <v>83.666666666666671</v>
      </c>
      <c r="P114" s="162">
        <f t="shared" si="11"/>
        <v>92.666666666666671</v>
      </c>
      <c r="Q114" s="35"/>
      <c r="R114" s="35"/>
      <c r="S114" s="35"/>
      <c r="T114" s="35"/>
      <c r="U114" s="35"/>
      <c r="V114" s="35"/>
      <c r="W114" s="35"/>
      <c r="X114" s="35"/>
    </row>
    <row r="115" spans="1:24" ht="25.05" hidden="1" customHeight="1" thickBot="1" x14ac:dyDescent="0.3">
      <c r="A115" s="33"/>
      <c r="B115" s="196" t="s">
        <v>288</v>
      </c>
      <c r="C115" s="197"/>
      <c r="D115" s="198"/>
      <c r="E115" s="189" t="s">
        <v>287</v>
      </c>
      <c r="F115" s="38">
        <f t="shared" si="9"/>
        <v>6</v>
      </c>
      <c r="G115" s="39">
        <v>1010</v>
      </c>
      <c r="H115" s="169"/>
      <c r="I115" s="169"/>
      <c r="J115" s="162" t="str">
        <f t="shared" si="12"/>
        <v/>
      </c>
      <c r="K115" s="162" t="str">
        <f t="shared" si="13"/>
        <v/>
      </c>
      <c r="L115" s="167" t="str">
        <f t="shared" si="14"/>
        <v/>
      </c>
      <c r="M115" s="35"/>
      <c r="N115" s="157" t="str">
        <f t="shared" si="15"/>
        <v/>
      </c>
      <c r="O115" s="162">
        <f t="shared" si="10"/>
        <v>84.166666666666671</v>
      </c>
      <c r="P115" s="162">
        <f t="shared" si="11"/>
        <v>93.166666666666671</v>
      </c>
      <c r="Q115" s="35"/>
      <c r="R115" s="35"/>
      <c r="S115" s="35"/>
      <c r="T115" s="35"/>
      <c r="U115" s="35"/>
      <c r="V115" s="35"/>
      <c r="W115" s="35"/>
      <c r="X115" s="35"/>
    </row>
    <row r="116" spans="1:24" ht="25.05" hidden="1" customHeight="1" thickBot="1" x14ac:dyDescent="0.3">
      <c r="A116" s="33"/>
      <c r="B116" s="196" t="s">
        <v>289</v>
      </c>
      <c r="C116" s="197"/>
      <c r="D116" s="198"/>
      <c r="E116" s="189" t="s">
        <v>290</v>
      </c>
      <c r="F116" s="38">
        <f t="shared" si="9"/>
        <v>7</v>
      </c>
      <c r="G116" s="39">
        <v>1017</v>
      </c>
      <c r="H116" s="153"/>
      <c r="I116" s="169"/>
      <c r="J116" s="162" t="str">
        <f t="shared" si="12"/>
        <v/>
      </c>
      <c r="K116" s="162" t="str">
        <f t="shared" si="13"/>
        <v/>
      </c>
      <c r="L116" s="167" t="str">
        <f t="shared" si="14"/>
        <v/>
      </c>
      <c r="M116" s="35"/>
      <c r="N116" s="157" t="str">
        <f t="shared" si="15"/>
        <v/>
      </c>
      <c r="O116" s="162">
        <f t="shared" si="10"/>
        <v>84.75</v>
      </c>
      <c r="P116" s="162">
        <f t="shared" si="11"/>
        <v>93.75</v>
      </c>
      <c r="Q116" s="35"/>
      <c r="R116" s="35"/>
      <c r="S116" s="35"/>
      <c r="T116" s="35"/>
      <c r="U116" s="35"/>
      <c r="V116" s="35"/>
      <c r="W116" s="35"/>
      <c r="X116" s="35"/>
    </row>
    <row r="117" spans="1:24" ht="25.05" hidden="1" customHeight="1" thickBot="1" x14ac:dyDescent="0.3">
      <c r="A117" s="33"/>
      <c r="B117" s="196" t="s">
        <v>291</v>
      </c>
      <c r="C117" s="197"/>
      <c r="D117" s="198"/>
      <c r="E117" s="189" t="s">
        <v>292</v>
      </c>
      <c r="F117" s="38">
        <f t="shared" si="9"/>
        <v>11</v>
      </c>
      <c r="G117" s="39">
        <v>1028</v>
      </c>
      <c r="H117" s="153"/>
      <c r="I117" s="169"/>
      <c r="J117" s="162" t="str">
        <f t="shared" si="12"/>
        <v/>
      </c>
      <c r="K117" s="162" t="str">
        <f t="shared" si="13"/>
        <v/>
      </c>
      <c r="L117" s="167" t="str">
        <f t="shared" si="14"/>
        <v/>
      </c>
      <c r="M117" s="35"/>
      <c r="N117" s="157" t="str">
        <f t="shared" si="15"/>
        <v/>
      </c>
      <c r="O117" s="162">
        <f t="shared" si="10"/>
        <v>85.666666666666671</v>
      </c>
      <c r="P117" s="162">
        <f t="shared" si="11"/>
        <v>94.666666666666671</v>
      </c>
      <c r="Q117" s="35"/>
      <c r="R117" s="35"/>
      <c r="S117" s="35"/>
      <c r="T117" s="35"/>
      <c r="U117" s="35"/>
      <c r="V117" s="35"/>
      <c r="W117" s="35"/>
      <c r="X117" s="35"/>
    </row>
    <row r="118" spans="1:24" ht="25.05" hidden="1" customHeight="1" thickBot="1" x14ac:dyDescent="0.3">
      <c r="A118" s="33"/>
      <c r="B118" s="196" t="s">
        <v>293</v>
      </c>
      <c r="C118" s="197"/>
      <c r="D118" s="198"/>
      <c r="E118" s="189" t="s">
        <v>281</v>
      </c>
      <c r="F118" s="38">
        <f t="shared" si="9"/>
        <v>20</v>
      </c>
      <c r="G118" s="39">
        <v>1048</v>
      </c>
      <c r="H118" s="153"/>
      <c r="I118" s="169"/>
      <c r="J118" s="162" t="str">
        <f t="shared" si="12"/>
        <v/>
      </c>
      <c r="K118" s="162" t="str">
        <f t="shared" si="13"/>
        <v/>
      </c>
      <c r="L118" s="167" t="str">
        <f t="shared" si="14"/>
        <v/>
      </c>
      <c r="M118" s="35"/>
      <c r="N118" s="157" t="str">
        <f t="shared" si="15"/>
        <v/>
      </c>
      <c r="O118" s="162">
        <f t="shared" si="10"/>
        <v>87.333333333333329</v>
      </c>
      <c r="P118" s="162">
        <f t="shared" si="11"/>
        <v>96.333333333333329</v>
      </c>
      <c r="Q118" s="35"/>
      <c r="R118" s="35"/>
      <c r="S118" s="35"/>
      <c r="T118" s="35"/>
      <c r="U118" s="35"/>
      <c r="V118" s="35"/>
      <c r="W118" s="35"/>
      <c r="X118" s="35"/>
    </row>
    <row r="119" spans="1:24" ht="25.05" customHeight="1" thickBot="1" x14ac:dyDescent="0.3">
      <c r="A119" s="33" t="s">
        <v>22</v>
      </c>
      <c r="B119" s="199" t="s">
        <v>294</v>
      </c>
      <c r="C119" s="200"/>
      <c r="D119" s="201"/>
      <c r="E119" s="190" t="s">
        <v>295</v>
      </c>
      <c r="F119" s="178">
        <f>G119-G110</f>
        <v>91.399999999999977</v>
      </c>
      <c r="G119" s="179">
        <v>1051</v>
      </c>
      <c r="H119" s="180">
        <v>45812.839583333334</v>
      </c>
      <c r="I119" s="180">
        <v>45815.024305555555</v>
      </c>
      <c r="J119" s="162">
        <f t="shared" si="12"/>
        <v>105.1</v>
      </c>
      <c r="K119" s="162">
        <f t="shared" si="13"/>
        <v>378360</v>
      </c>
      <c r="L119" s="167">
        <f t="shared" si="14"/>
        <v>4.3791666666666664</v>
      </c>
      <c r="M119" s="35"/>
      <c r="N119" s="157">
        <f t="shared" si="15"/>
        <v>45815.754166666666</v>
      </c>
      <c r="O119" s="162">
        <f t="shared" si="10"/>
        <v>87.583333333333329</v>
      </c>
      <c r="P119" s="162">
        <f t="shared" si="11"/>
        <v>96.583333333333329</v>
      </c>
      <c r="Q119" s="35"/>
      <c r="R119" s="35"/>
      <c r="S119" s="35"/>
      <c r="T119" s="35"/>
      <c r="U119" s="35"/>
      <c r="V119" s="35"/>
      <c r="W119" s="35"/>
      <c r="X119" s="35"/>
    </row>
    <row r="120" spans="1:24" ht="25.05" hidden="1" customHeight="1" thickBot="1" x14ac:dyDescent="0.3">
      <c r="A120" s="172"/>
      <c r="B120" s="196" t="s">
        <v>296</v>
      </c>
      <c r="C120" s="197"/>
      <c r="D120" s="198"/>
      <c r="E120" s="189" t="s">
        <v>297</v>
      </c>
      <c r="F120" s="38">
        <f t="shared" si="9"/>
        <v>9</v>
      </c>
      <c r="G120" s="39">
        <v>1060</v>
      </c>
      <c r="H120" s="153"/>
      <c r="I120" s="169"/>
      <c r="J120" s="162" t="str">
        <f t="shared" si="12"/>
        <v/>
      </c>
      <c r="K120" s="162" t="str">
        <f t="shared" si="13"/>
        <v/>
      </c>
      <c r="L120" s="167" t="str">
        <f t="shared" si="14"/>
        <v/>
      </c>
      <c r="M120" s="35"/>
      <c r="N120" s="157" t="str">
        <f t="shared" si="15"/>
        <v/>
      </c>
      <c r="O120" s="162">
        <f t="shared" si="10"/>
        <v>88.333333333333329</v>
      </c>
      <c r="P120" s="162">
        <f t="shared" si="11"/>
        <v>97.333333333333329</v>
      </c>
      <c r="Q120" s="35"/>
      <c r="R120" s="35"/>
      <c r="S120" s="35"/>
      <c r="T120" s="35"/>
      <c r="U120" s="35"/>
      <c r="V120" s="35"/>
      <c r="W120" s="35"/>
      <c r="X120" s="35"/>
    </row>
    <row r="121" spans="1:24" ht="25.05" hidden="1" customHeight="1" thickBot="1" x14ac:dyDescent="0.3">
      <c r="A121" s="33"/>
      <c r="B121" s="196" t="s">
        <v>298</v>
      </c>
      <c r="C121" s="197"/>
      <c r="D121" s="198"/>
      <c r="E121" s="189" t="s">
        <v>300</v>
      </c>
      <c r="F121" s="38">
        <f t="shared" si="9"/>
        <v>2.5</v>
      </c>
      <c r="G121" s="39">
        <v>1062.5</v>
      </c>
      <c r="H121" s="153"/>
      <c r="I121" s="169"/>
      <c r="J121" s="162" t="str">
        <f t="shared" si="12"/>
        <v/>
      </c>
      <c r="K121" s="162" t="str">
        <f t="shared" si="13"/>
        <v/>
      </c>
      <c r="L121" s="167" t="str">
        <f t="shared" si="14"/>
        <v/>
      </c>
      <c r="M121" s="35"/>
      <c r="N121" s="157" t="str">
        <f t="shared" si="15"/>
        <v/>
      </c>
      <c r="O121" s="162">
        <f t="shared" si="10"/>
        <v>88.541666666666671</v>
      </c>
      <c r="P121" s="162">
        <f t="shared" si="11"/>
        <v>97.541666666666671</v>
      </c>
      <c r="Q121" s="35"/>
      <c r="R121" s="35"/>
      <c r="S121" s="35"/>
      <c r="T121" s="35"/>
      <c r="U121" s="35"/>
      <c r="V121" s="35"/>
      <c r="W121" s="35"/>
      <c r="X121" s="35"/>
    </row>
    <row r="122" spans="1:24" ht="25.05" hidden="1" customHeight="1" thickBot="1" x14ac:dyDescent="0.3">
      <c r="A122" s="33"/>
      <c r="B122" s="196" t="s">
        <v>299</v>
      </c>
      <c r="C122" s="197"/>
      <c r="D122" s="198"/>
      <c r="E122" s="189" t="s">
        <v>300</v>
      </c>
      <c r="F122" s="38">
        <f t="shared" si="9"/>
        <v>8.5</v>
      </c>
      <c r="G122" s="39">
        <v>1071</v>
      </c>
      <c r="H122" s="153"/>
      <c r="I122" s="169"/>
      <c r="J122" s="162" t="str">
        <f t="shared" si="12"/>
        <v/>
      </c>
      <c r="K122" s="162" t="str">
        <f t="shared" si="13"/>
        <v/>
      </c>
      <c r="L122" s="167" t="str">
        <f t="shared" si="14"/>
        <v/>
      </c>
      <c r="M122" s="35"/>
      <c r="N122" s="157" t="str">
        <f t="shared" si="15"/>
        <v/>
      </c>
      <c r="O122" s="162">
        <f t="shared" si="10"/>
        <v>89.25</v>
      </c>
      <c r="P122" s="162">
        <f t="shared" si="11"/>
        <v>98.25</v>
      </c>
      <c r="Q122" s="35"/>
      <c r="R122" s="35"/>
      <c r="S122" s="35"/>
      <c r="T122" s="35"/>
      <c r="U122" s="35"/>
      <c r="V122" s="35"/>
      <c r="W122" s="35"/>
      <c r="X122" s="35"/>
    </row>
    <row r="123" spans="1:24" ht="25.05" hidden="1" customHeight="1" thickBot="1" x14ac:dyDescent="0.3">
      <c r="A123" s="172"/>
      <c r="B123" s="196" t="s">
        <v>301</v>
      </c>
      <c r="C123" s="197"/>
      <c r="D123" s="198"/>
      <c r="E123" s="189" t="s">
        <v>300</v>
      </c>
      <c r="F123" s="38">
        <f t="shared" si="9"/>
        <v>6</v>
      </c>
      <c r="G123" s="39">
        <v>1077</v>
      </c>
      <c r="H123" s="169"/>
      <c r="I123" s="169"/>
      <c r="J123" s="162" t="str">
        <f t="shared" si="12"/>
        <v/>
      </c>
      <c r="K123" s="162" t="str">
        <f t="shared" si="13"/>
        <v/>
      </c>
      <c r="L123" s="167" t="str">
        <f t="shared" si="14"/>
        <v/>
      </c>
      <c r="M123" s="35"/>
      <c r="N123" s="157" t="str">
        <f t="shared" si="15"/>
        <v/>
      </c>
      <c r="O123" s="162">
        <f t="shared" si="10"/>
        <v>89.75</v>
      </c>
      <c r="P123" s="162">
        <f t="shared" si="11"/>
        <v>98.75</v>
      </c>
      <c r="Q123" s="35"/>
      <c r="R123" s="35"/>
      <c r="S123" s="35"/>
      <c r="T123" s="35"/>
      <c r="U123" s="35"/>
      <c r="V123" s="35"/>
      <c r="W123" s="35"/>
      <c r="X123" s="35"/>
    </row>
    <row r="124" spans="1:24" ht="25.05" hidden="1" customHeight="1" thickBot="1" x14ac:dyDescent="0.3">
      <c r="A124" s="35"/>
      <c r="B124" s="196" t="s">
        <v>302</v>
      </c>
      <c r="C124" s="197"/>
      <c r="D124" s="198"/>
      <c r="E124" s="189" t="s">
        <v>300</v>
      </c>
      <c r="F124" s="38">
        <f t="shared" si="9"/>
        <v>17</v>
      </c>
      <c r="G124" s="39">
        <v>1094</v>
      </c>
      <c r="H124" s="153"/>
      <c r="I124" s="169"/>
      <c r="J124" s="162" t="str">
        <f t="shared" si="12"/>
        <v/>
      </c>
      <c r="K124" s="162" t="str">
        <f t="shared" si="13"/>
        <v/>
      </c>
      <c r="L124" s="167" t="str">
        <f t="shared" si="14"/>
        <v/>
      </c>
      <c r="M124" s="35"/>
      <c r="N124" s="157" t="str">
        <f t="shared" si="15"/>
        <v/>
      </c>
      <c r="O124" s="162">
        <f t="shared" si="10"/>
        <v>91.166666666666671</v>
      </c>
      <c r="P124" s="162">
        <f t="shared" si="11"/>
        <v>100.16666666666667</v>
      </c>
      <c r="Q124" s="35"/>
      <c r="R124" s="35"/>
      <c r="S124" s="35"/>
      <c r="T124" s="35"/>
      <c r="U124" s="35"/>
      <c r="V124" s="35"/>
      <c r="W124" s="35"/>
      <c r="X124" s="35"/>
    </row>
    <row r="125" spans="1:24" ht="25.05" hidden="1" customHeight="1" thickBot="1" x14ac:dyDescent="0.3">
      <c r="A125" s="35"/>
      <c r="B125" s="196" t="s">
        <v>303</v>
      </c>
      <c r="C125" s="197"/>
      <c r="D125" s="198"/>
      <c r="E125" s="191" t="s">
        <v>300</v>
      </c>
      <c r="F125" s="38">
        <f t="shared" si="9"/>
        <v>6</v>
      </c>
      <c r="G125" s="39">
        <v>1100</v>
      </c>
      <c r="H125" s="153"/>
      <c r="I125" s="169"/>
      <c r="J125" s="162" t="str">
        <f t="shared" si="12"/>
        <v/>
      </c>
      <c r="K125" s="162" t="str">
        <f t="shared" si="13"/>
        <v/>
      </c>
      <c r="L125" s="167" t="str">
        <f t="shared" si="14"/>
        <v/>
      </c>
      <c r="M125" s="35"/>
      <c r="N125" s="157" t="str">
        <f t="shared" si="15"/>
        <v/>
      </c>
      <c r="O125" s="162">
        <f t="shared" si="10"/>
        <v>91.666666666666671</v>
      </c>
      <c r="P125" s="162">
        <f t="shared" si="11"/>
        <v>100.66666666666667</v>
      </c>
      <c r="Q125" s="35"/>
      <c r="R125" s="35"/>
      <c r="S125" s="35"/>
      <c r="T125" s="35"/>
      <c r="U125" s="35"/>
      <c r="V125" s="35"/>
      <c r="W125" s="35"/>
      <c r="X125" s="35"/>
    </row>
    <row r="126" spans="1:24" ht="25.05" hidden="1" customHeight="1" thickBot="1" x14ac:dyDescent="0.3">
      <c r="A126" s="35"/>
      <c r="B126" s="196" t="s">
        <v>304</v>
      </c>
      <c r="C126" s="197"/>
      <c r="D126" s="198"/>
      <c r="E126" s="189" t="s">
        <v>306</v>
      </c>
      <c r="F126" s="38">
        <f t="shared" si="9"/>
        <v>2.5</v>
      </c>
      <c r="G126" s="39">
        <v>1102.5</v>
      </c>
      <c r="H126" s="153"/>
      <c r="I126" s="169"/>
      <c r="J126" s="162" t="str">
        <f t="shared" si="12"/>
        <v/>
      </c>
      <c r="K126" s="162" t="str">
        <f t="shared" si="13"/>
        <v/>
      </c>
      <c r="L126" s="167" t="str">
        <f t="shared" si="14"/>
        <v/>
      </c>
      <c r="M126" s="35"/>
      <c r="N126" s="157" t="str">
        <f t="shared" si="15"/>
        <v/>
      </c>
      <c r="O126" s="162">
        <f t="shared" si="10"/>
        <v>91.875</v>
      </c>
      <c r="P126" s="162">
        <f t="shared" si="11"/>
        <v>100.875</v>
      </c>
      <c r="Q126" s="35"/>
      <c r="R126" s="35"/>
      <c r="S126" s="35"/>
      <c r="T126" s="35"/>
      <c r="U126" s="35"/>
      <c r="V126" s="35"/>
      <c r="W126" s="35"/>
      <c r="X126" s="35"/>
    </row>
    <row r="127" spans="1:24" ht="25.05" hidden="1" customHeight="1" thickBot="1" x14ac:dyDescent="0.3">
      <c r="A127" s="35"/>
      <c r="B127" s="196" t="s">
        <v>305</v>
      </c>
      <c r="C127" s="197"/>
      <c r="D127" s="198"/>
      <c r="E127" s="189" t="s">
        <v>306</v>
      </c>
      <c r="F127" s="38">
        <f t="shared" si="9"/>
        <v>2</v>
      </c>
      <c r="G127" s="39">
        <v>1104.5</v>
      </c>
      <c r="H127" s="153"/>
      <c r="I127" s="169"/>
      <c r="J127" s="162" t="str">
        <f t="shared" si="12"/>
        <v/>
      </c>
      <c r="K127" s="162" t="str">
        <f t="shared" si="13"/>
        <v/>
      </c>
      <c r="L127" s="167" t="str">
        <f t="shared" si="14"/>
        <v/>
      </c>
      <c r="M127" s="35"/>
      <c r="N127" s="157" t="str">
        <f t="shared" si="15"/>
        <v/>
      </c>
      <c r="O127" s="162">
        <f t="shared" si="10"/>
        <v>92.041666666666671</v>
      </c>
      <c r="P127" s="162">
        <f t="shared" si="11"/>
        <v>101.04166666666667</v>
      </c>
      <c r="Q127" s="35"/>
      <c r="R127" s="35"/>
      <c r="S127" s="35"/>
      <c r="T127" s="35"/>
      <c r="U127" s="35"/>
      <c r="V127" s="35"/>
      <c r="W127" s="35"/>
      <c r="X127" s="35"/>
    </row>
    <row r="128" spans="1:24" ht="25.05" customHeight="1" thickBot="1" x14ac:dyDescent="0.3">
      <c r="A128" s="35" t="s">
        <v>22</v>
      </c>
      <c r="B128" s="199" t="s">
        <v>328</v>
      </c>
      <c r="C128" s="200"/>
      <c r="D128" s="201"/>
      <c r="E128" s="192" t="s">
        <v>306</v>
      </c>
      <c r="F128" s="178">
        <f>G128-G119</f>
        <v>122.5</v>
      </c>
      <c r="G128" s="179">
        <v>1173.5</v>
      </c>
      <c r="H128" s="180">
        <v>45812.909722222219</v>
      </c>
      <c r="I128" s="180">
        <v>45815.240972222222</v>
      </c>
      <c r="J128" s="162">
        <f t="shared" si="12"/>
        <v>117.35</v>
      </c>
      <c r="K128" s="162">
        <f t="shared" si="13"/>
        <v>422460</v>
      </c>
      <c r="L128" s="167">
        <f t="shared" si="14"/>
        <v>4.8895833333333334</v>
      </c>
      <c r="M128" s="35"/>
      <c r="N128" s="157">
        <f t="shared" si="15"/>
        <v>45816.26458333333</v>
      </c>
      <c r="O128" s="162">
        <f t="shared" si="10"/>
        <v>97.791666666666671</v>
      </c>
      <c r="P128" s="162">
        <f t="shared" si="11"/>
        <v>106.79166666666667</v>
      </c>
      <c r="Q128" s="35"/>
      <c r="R128" s="35"/>
      <c r="S128" s="35"/>
      <c r="T128" s="35"/>
      <c r="U128" s="35"/>
      <c r="V128" s="35"/>
      <c r="W128" s="35"/>
      <c r="X128" s="35"/>
    </row>
    <row r="129" spans="1:24" ht="25.05" hidden="1" customHeight="1" thickBot="1" x14ac:dyDescent="0.3">
      <c r="A129" s="33"/>
      <c r="B129" s="196" t="s">
        <v>308</v>
      </c>
      <c r="C129" s="197"/>
      <c r="D129" s="198"/>
      <c r="E129" s="189" t="s">
        <v>306</v>
      </c>
      <c r="F129" s="38">
        <f t="shared" si="9"/>
        <v>-65.5</v>
      </c>
      <c r="G129" s="39">
        <v>1108</v>
      </c>
      <c r="H129" s="153"/>
      <c r="I129" s="169"/>
      <c r="J129" s="162" t="str">
        <f t="shared" si="12"/>
        <v/>
      </c>
      <c r="K129" s="162" t="str">
        <f t="shared" si="13"/>
        <v/>
      </c>
      <c r="L129" s="167" t="str">
        <f t="shared" si="14"/>
        <v/>
      </c>
      <c r="M129" s="35"/>
      <c r="N129" s="157" t="str">
        <f t="shared" si="15"/>
        <v/>
      </c>
      <c r="O129" s="162">
        <f t="shared" si="10"/>
        <v>92.333333333333329</v>
      </c>
      <c r="P129" s="162">
        <f t="shared" si="11"/>
        <v>101.33333333333333</v>
      </c>
      <c r="Q129" s="35"/>
      <c r="R129" s="35"/>
      <c r="S129" s="35"/>
      <c r="T129" s="35"/>
      <c r="U129" s="35"/>
      <c r="V129" s="35"/>
      <c r="W129" s="35"/>
      <c r="X129" s="35"/>
    </row>
    <row r="130" spans="1:24" ht="25.05" hidden="1" customHeight="1" thickBot="1" x14ac:dyDescent="0.3">
      <c r="A130" s="33"/>
      <c r="B130" s="196" t="s">
        <v>310</v>
      </c>
      <c r="C130" s="197"/>
      <c r="D130" s="198"/>
      <c r="E130" s="189" t="s">
        <v>309</v>
      </c>
      <c r="F130" s="38">
        <f t="shared" si="9"/>
        <v>1.5</v>
      </c>
      <c r="G130" s="39">
        <v>1109.5</v>
      </c>
      <c r="H130" s="153"/>
      <c r="I130" s="169"/>
      <c r="J130" s="162" t="str">
        <f t="shared" si="12"/>
        <v/>
      </c>
      <c r="K130" s="162" t="str">
        <f t="shared" si="13"/>
        <v/>
      </c>
      <c r="L130" s="167" t="str">
        <f t="shared" si="14"/>
        <v/>
      </c>
      <c r="M130" s="35"/>
      <c r="N130" s="157" t="str">
        <f t="shared" si="15"/>
        <v/>
      </c>
      <c r="O130" s="162">
        <f t="shared" si="10"/>
        <v>92.458333333333329</v>
      </c>
      <c r="P130" s="162">
        <f t="shared" si="11"/>
        <v>101.45833333333333</v>
      </c>
      <c r="Q130" s="35"/>
      <c r="R130" s="35"/>
      <c r="S130" s="35"/>
      <c r="T130" s="35"/>
      <c r="U130" s="35"/>
      <c r="V130" s="35"/>
      <c r="W130" s="35"/>
      <c r="X130" s="35"/>
    </row>
    <row r="131" spans="1:24" ht="25.05" hidden="1" customHeight="1" thickBot="1" x14ac:dyDescent="0.3">
      <c r="A131" s="33"/>
      <c r="B131" s="196" t="s">
        <v>311</v>
      </c>
      <c r="C131" s="197"/>
      <c r="D131" s="198"/>
      <c r="E131" s="189" t="s">
        <v>313</v>
      </c>
      <c r="F131" s="38">
        <f t="shared" si="9"/>
        <v>5.5</v>
      </c>
      <c r="G131" s="39">
        <v>1115</v>
      </c>
      <c r="H131" s="153"/>
      <c r="I131" s="169"/>
      <c r="J131" s="162" t="str">
        <f t="shared" si="12"/>
        <v/>
      </c>
      <c r="K131" s="162" t="str">
        <f t="shared" si="13"/>
        <v/>
      </c>
      <c r="L131" s="167" t="str">
        <f t="shared" si="14"/>
        <v/>
      </c>
      <c r="M131" s="35"/>
      <c r="N131" s="157" t="str">
        <f t="shared" si="15"/>
        <v/>
      </c>
      <c r="O131" s="162">
        <f t="shared" si="10"/>
        <v>92.916666666666671</v>
      </c>
      <c r="P131" s="162">
        <f t="shared" si="11"/>
        <v>101.91666666666667</v>
      </c>
      <c r="Q131" s="35"/>
      <c r="R131" s="35"/>
      <c r="S131" s="35"/>
      <c r="T131" s="35"/>
      <c r="U131" s="35"/>
      <c r="V131" s="35"/>
      <c r="W131" s="35"/>
      <c r="X131" s="35"/>
    </row>
    <row r="132" spans="1:24" ht="25.05" hidden="1" customHeight="1" thickBot="1" x14ac:dyDescent="0.3">
      <c r="A132" s="172"/>
      <c r="B132" s="196" t="s">
        <v>312</v>
      </c>
      <c r="C132" s="197"/>
      <c r="D132" s="198"/>
      <c r="E132" s="191" t="s">
        <v>314</v>
      </c>
      <c r="F132" s="38">
        <f t="shared" si="9"/>
        <v>6</v>
      </c>
      <c r="G132" s="39">
        <v>1121</v>
      </c>
      <c r="H132" s="153"/>
      <c r="I132" s="169"/>
      <c r="J132" s="162" t="str">
        <f t="shared" si="12"/>
        <v/>
      </c>
      <c r="K132" s="162" t="str">
        <f t="shared" si="13"/>
        <v/>
      </c>
      <c r="L132" s="167" t="str">
        <f t="shared" si="14"/>
        <v/>
      </c>
      <c r="M132" s="35"/>
      <c r="N132" s="157" t="str">
        <f t="shared" si="15"/>
        <v/>
      </c>
      <c r="O132" s="162">
        <f t="shared" si="10"/>
        <v>93.416666666666671</v>
      </c>
      <c r="P132" s="162">
        <f t="shared" si="11"/>
        <v>102.41666666666667</v>
      </c>
      <c r="Q132" s="35"/>
      <c r="R132" s="35"/>
      <c r="S132" s="35"/>
      <c r="T132" s="35"/>
      <c r="U132" s="35"/>
      <c r="V132" s="35"/>
      <c r="W132" s="35"/>
      <c r="X132" s="35"/>
    </row>
    <row r="133" spans="1:24" ht="25.05" hidden="1" customHeight="1" thickBot="1" x14ac:dyDescent="0.3">
      <c r="A133" s="33"/>
      <c r="B133" s="196" t="s">
        <v>315</v>
      </c>
      <c r="C133" s="197"/>
      <c r="D133" s="198"/>
      <c r="E133" s="189" t="s">
        <v>316</v>
      </c>
      <c r="F133" s="38">
        <f t="shared" si="9"/>
        <v>9</v>
      </c>
      <c r="G133" s="39">
        <v>1130</v>
      </c>
      <c r="H133" s="153"/>
      <c r="I133" s="169"/>
      <c r="J133" s="162" t="str">
        <f t="shared" si="12"/>
        <v/>
      </c>
      <c r="K133" s="162" t="str">
        <f t="shared" si="13"/>
        <v/>
      </c>
      <c r="L133" s="167" t="str">
        <f t="shared" si="14"/>
        <v/>
      </c>
      <c r="M133" s="35"/>
      <c r="N133" s="157" t="str">
        <f t="shared" si="15"/>
        <v/>
      </c>
      <c r="O133" s="162">
        <f t="shared" si="10"/>
        <v>94.166666666666671</v>
      </c>
      <c r="P133" s="162">
        <f t="shared" si="11"/>
        <v>103.16666666666667</v>
      </c>
      <c r="Q133" s="35"/>
      <c r="R133" s="35"/>
      <c r="S133" s="35"/>
      <c r="T133" s="35"/>
      <c r="U133" s="35"/>
      <c r="V133" s="35"/>
      <c r="W133" s="35"/>
      <c r="X133" s="35"/>
    </row>
    <row r="134" spans="1:24" ht="25.05" hidden="1" customHeight="1" thickBot="1" x14ac:dyDescent="0.3">
      <c r="A134" s="33"/>
      <c r="B134" s="196" t="s">
        <v>317</v>
      </c>
      <c r="C134" s="197"/>
      <c r="D134" s="198"/>
      <c r="E134" s="189" t="s">
        <v>318</v>
      </c>
      <c r="F134" s="38">
        <f t="shared" si="9"/>
        <v>4</v>
      </c>
      <c r="G134" s="39">
        <v>1134</v>
      </c>
      <c r="H134" s="169"/>
      <c r="I134" s="169"/>
      <c r="J134" s="162" t="str">
        <f t="shared" si="12"/>
        <v/>
      </c>
      <c r="K134" s="162" t="str">
        <f t="shared" si="13"/>
        <v/>
      </c>
      <c r="L134" s="167" t="str">
        <f t="shared" si="14"/>
        <v/>
      </c>
      <c r="M134" s="35"/>
      <c r="N134" s="157" t="str">
        <f t="shared" si="15"/>
        <v/>
      </c>
      <c r="O134" s="162">
        <f t="shared" si="10"/>
        <v>94.5</v>
      </c>
      <c r="P134" s="162">
        <f t="shared" si="11"/>
        <v>103.5</v>
      </c>
      <c r="Q134" s="35"/>
      <c r="R134" s="35"/>
      <c r="S134" s="35"/>
      <c r="T134" s="35"/>
      <c r="U134" s="35"/>
      <c r="V134" s="35"/>
      <c r="W134" s="35"/>
      <c r="X134" s="35"/>
    </row>
    <row r="135" spans="1:24" ht="25.05" hidden="1" customHeight="1" thickBot="1" x14ac:dyDescent="0.3">
      <c r="A135" s="33"/>
      <c r="B135" s="196" t="s">
        <v>396</v>
      </c>
      <c r="C135" s="197"/>
      <c r="D135" s="198"/>
      <c r="E135" s="189" t="s">
        <v>318</v>
      </c>
      <c r="F135" s="38">
        <f t="shared" si="9"/>
        <v>2.2999999999999545</v>
      </c>
      <c r="G135" s="39">
        <v>1136.3</v>
      </c>
      <c r="H135" s="153"/>
      <c r="I135" s="169"/>
      <c r="J135" s="162" t="str">
        <f t="shared" si="12"/>
        <v/>
      </c>
      <c r="K135" s="162" t="str">
        <f t="shared" si="13"/>
        <v/>
      </c>
      <c r="L135" s="167" t="str">
        <f t="shared" si="14"/>
        <v/>
      </c>
      <c r="M135" s="35"/>
      <c r="N135" s="157" t="str">
        <f t="shared" si="15"/>
        <v/>
      </c>
      <c r="O135" s="162">
        <f t="shared" si="10"/>
        <v>94.691666666666663</v>
      </c>
      <c r="P135" s="162">
        <f t="shared" si="11"/>
        <v>103.69166666666666</v>
      </c>
      <c r="Q135" s="35"/>
      <c r="R135" s="35"/>
      <c r="S135" s="35"/>
      <c r="T135" s="35"/>
      <c r="U135" s="35"/>
      <c r="V135" s="35"/>
      <c r="W135" s="35"/>
      <c r="X135" s="35"/>
    </row>
    <row r="136" spans="1:24" ht="25.05" hidden="1" customHeight="1" thickBot="1" x14ac:dyDescent="0.3">
      <c r="A136" s="33"/>
      <c r="B136" s="196" t="s">
        <v>319</v>
      </c>
      <c r="C136" s="197"/>
      <c r="D136" s="198"/>
      <c r="E136" s="189" t="s">
        <v>397</v>
      </c>
      <c r="F136" s="38">
        <f t="shared" si="9"/>
        <v>2</v>
      </c>
      <c r="G136" s="39">
        <v>1138.3</v>
      </c>
      <c r="H136" s="153"/>
      <c r="I136" s="169"/>
      <c r="J136" s="162" t="str">
        <f t="shared" si="12"/>
        <v/>
      </c>
      <c r="K136" s="162" t="str">
        <f t="shared" si="13"/>
        <v/>
      </c>
      <c r="L136" s="167" t="str">
        <f t="shared" si="14"/>
        <v/>
      </c>
      <c r="M136" s="35"/>
      <c r="N136" s="157" t="str">
        <f t="shared" si="15"/>
        <v/>
      </c>
      <c r="O136" s="162">
        <f t="shared" si="10"/>
        <v>94.858333333333334</v>
      </c>
      <c r="P136" s="162">
        <f t="shared" si="11"/>
        <v>103.85833333333333</v>
      </c>
      <c r="Q136" s="35"/>
      <c r="R136" s="35"/>
      <c r="S136" s="35"/>
      <c r="T136" s="35"/>
      <c r="U136" s="35"/>
      <c r="V136" s="35"/>
      <c r="W136" s="35"/>
      <c r="X136" s="35"/>
    </row>
    <row r="137" spans="1:24" ht="25.05" hidden="1" customHeight="1" thickBot="1" x14ac:dyDescent="0.3">
      <c r="A137" s="33"/>
      <c r="B137" s="196" t="s">
        <v>320</v>
      </c>
      <c r="C137" s="197"/>
      <c r="D137" s="198"/>
      <c r="E137" s="189" t="s">
        <v>321</v>
      </c>
      <c r="F137" s="38">
        <f t="shared" si="9"/>
        <v>10.700000000000045</v>
      </c>
      <c r="G137" s="39">
        <v>1149</v>
      </c>
      <c r="H137" s="153"/>
      <c r="I137" s="169"/>
      <c r="J137" s="162" t="str">
        <f t="shared" si="12"/>
        <v/>
      </c>
      <c r="K137" s="162" t="str">
        <f t="shared" si="13"/>
        <v/>
      </c>
      <c r="L137" s="167" t="str">
        <f t="shared" si="14"/>
        <v/>
      </c>
      <c r="M137" s="35"/>
      <c r="N137" s="157" t="str">
        <f t="shared" si="15"/>
        <v/>
      </c>
      <c r="O137" s="162">
        <f t="shared" si="10"/>
        <v>95.75</v>
      </c>
      <c r="P137" s="162">
        <f t="shared" si="11"/>
        <v>104.75</v>
      </c>
      <c r="Q137" s="35"/>
      <c r="R137" s="35"/>
      <c r="S137" s="35"/>
      <c r="T137" s="35"/>
      <c r="U137" s="35"/>
      <c r="V137" s="35"/>
      <c r="W137" s="35"/>
      <c r="X137" s="35"/>
    </row>
    <row r="138" spans="1:24" ht="25.05" hidden="1" customHeight="1" thickBot="1" x14ac:dyDescent="0.3">
      <c r="A138" s="172"/>
      <c r="B138" s="196" t="s">
        <v>322</v>
      </c>
      <c r="C138" s="197"/>
      <c r="D138" s="198"/>
      <c r="E138" s="191" t="s">
        <v>323</v>
      </c>
      <c r="F138" s="38">
        <f t="shared" si="9"/>
        <v>5</v>
      </c>
      <c r="G138" s="39">
        <v>1154</v>
      </c>
      <c r="H138" s="153"/>
      <c r="I138" s="169"/>
      <c r="J138" s="162" t="str">
        <f t="shared" si="12"/>
        <v/>
      </c>
      <c r="K138" s="162" t="str">
        <f t="shared" si="13"/>
        <v/>
      </c>
      <c r="L138" s="167" t="str">
        <f t="shared" si="14"/>
        <v/>
      </c>
      <c r="M138" s="35"/>
      <c r="N138" s="157" t="str">
        <f t="shared" si="15"/>
        <v/>
      </c>
      <c r="O138" s="162">
        <f t="shared" si="10"/>
        <v>96.166666666666671</v>
      </c>
      <c r="P138" s="162">
        <f t="shared" si="11"/>
        <v>105.16666666666667</v>
      </c>
      <c r="Q138" s="35"/>
      <c r="R138" s="35"/>
      <c r="S138" s="35"/>
      <c r="T138" s="35"/>
      <c r="U138" s="35"/>
      <c r="V138" s="35"/>
      <c r="W138" s="35"/>
      <c r="X138" s="35"/>
    </row>
    <row r="139" spans="1:24" ht="25.05" hidden="1" customHeight="1" thickBot="1" x14ac:dyDescent="0.3">
      <c r="A139" s="33"/>
      <c r="B139" s="196" t="s">
        <v>324</v>
      </c>
      <c r="C139" s="197"/>
      <c r="D139" s="198"/>
      <c r="E139" s="189" t="s">
        <v>323</v>
      </c>
      <c r="F139" s="38">
        <f t="shared" si="9"/>
        <v>4</v>
      </c>
      <c r="G139" s="39">
        <v>1158</v>
      </c>
      <c r="H139" s="153"/>
      <c r="I139" s="169"/>
      <c r="J139" s="162" t="str">
        <f t="shared" si="12"/>
        <v/>
      </c>
      <c r="K139" s="162" t="str">
        <f t="shared" si="13"/>
        <v/>
      </c>
      <c r="L139" s="167" t="str">
        <f t="shared" si="14"/>
        <v/>
      </c>
      <c r="M139" s="35"/>
      <c r="N139" s="157" t="str">
        <f t="shared" si="15"/>
        <v/>
      </c>
      <c r="O139" s="162">
        <f t="shared" si="10"/>
        <v>96.5</v>
      </c>
      <c r="P139" s="162">
        <f t="shared" si="11"/>
        <v>105.5</v>
      </c>
      <c r="Q139" s="35"/>
      <c r="R139" s="35"/>
      <c r="S139" s="35"/>
      <c r="T139" s="35"/>
      <c r="U139" s="35"/>
      <c r="V139" s="35"/>
      <c r="W139" s="35"/>
      <c r="X139" s="35"/>
    </row>
    <row r="140" spans="1:24" ht="25.05" hidden="1" customHeight="1" thickBot="1" x14ac:dyDescent="0.3">
      <c r="A140" s="33"/>
      <c r="B140" s="196" t="s">
        <v>325</v>
      </c>
      <c r="C140" s="197"/>
      <c r="D140" s="198"/>
      <c r="E140" s="189" t="s">
        <v>326</v>
      </c>
      <c r="F140" s="38">
        <f t="shared" si="9"/>
        <v>12</v>
      </c>
      <c r="G140" s="39">
        <v>1170</v>
      </c>
      <c r="H140" s="153"/>
      <c r="I140" s="169"/>
      <c r="J140" s="162" t="str">
        <f t="shared" si="12"/>
        <v/>
      </c>
      <c r="K140" s="162" t="str">
        <f t="shared" si="13"/>
        <v/>
      </c>
      <c r="L140" s="167" t="str">
        <f t="shared" si="14"/>
        <v/>
      </c>
      <c r="M140" s="35"/>
      <c r="N140" s="157" t="str">
        <f t="shared" si="15"/>
        <v/>
      </c>
      <c r="O140" s="162">
        <f t="shared" si="10"/>
        <v>97.5</v>
      </c>
      <c r="P140" s="162">
        <f t="shared" si="11"/>
        <v>106.5</v>
      </c>
      <c r="Q140" s="35"/>
      <c r="R140" s="35"/>
      <c r="S140" s="35"/>
      <c r="T140" s="35"/>
      <c r="U140" s="35"/>
      <c r="V140" s="35"/>
      <c r="W140" s="35"/>
      <c r="X140" s="35"/>
    </row>
    <row r="141" spans="1:24" ht="25.05" hidden="1" customHeight="1" thickBot="1" x14ac:dyDescent="0.3">
      <c r="A141" s="33"/>
      <c r="B141" s="196" t="s">
        <v>327</v>
      </c>
      <c r="C141" s="197"/>
      <c r="D141" s="198"/>
      <c r="E141" s="189" t="s">
        <v>329</v>
      </c>
      <c r="F141" s="38">
        <f t="shared" si="9"/>
        <v>2</v>
      </c>
      <c r="G141" s="39">
        <v>1172</v>
      </c>
      <c r="H141" s="153"/>
      <c r="I141" s="169"/>
      <c r="J141" s="162" t="str">
        <f t="shared" si="12"/>
        <v/>
      </c>
      <c r="K141" s="162" t="str">
        <f t="shared" si="13"/>
        <v/>
      </c>
      <c r="L141" s="167" t="str">
        <f t="shared" si="14"/>
        <v/>
      </c>
      <c r="M141" s="35"/>
      <c r="N141" s="157" t="str">
        <f t="shared" si="15"/>
        <v/>
      </c>
      <c r="O141" s="162">
        <f t="shared" si="10"/>
        <v>97.666666666666671</v>
      </c>
      <c r="P141" s="162">
        <f t="shared" si="11"/>
        <v>106.66666666666667</v>
      </c>
      <c r="Q141" s="35"/>
      <c r="R141" s="35"/>
      <c r="S141" s="35"/>
      <c r="T141" s="35"/>
      <c r="U141" s="35"/>
      <c r="V141" s="35"/>
      <c r="W141" s="35"/>
      <c r="X141" s="35"/>
    </row>
    <row r="142" spans="1:24" ht="25.05" hidden="1" customHeight="1" thickBot="1" x14ac:dyDescent="0.3">
      <c r="A142" s="33"/>
      <c r="B142" s="196" t="s">
        <v>328</v>
      </c>
      <c r="C142" s="197"/>
      <c r="D142" s="198"/>
      <c r="E142" s="189" t="s">
        <v>329</v>
      </c>
      <c r="F142" s="38">
        <f t="shared" si="9"/>
        <v>5</v>
      </c>
      <c r="G142" s="39">
        <v>1177</v>
      </c>
      <c r="H142" s="153"/>
      <c r="I142" s="169"/>
      <c r="J142" s="162" t="str">
        <f t="shared" si="12"/>
        <v/>
      </c>
      <c r="K142" s="162" t="str">
        <f t="shared" si="13"/>
        <v/>
      </c>
      <c r="L142" s="167" t="str">
        <f t="shared" si="14"/>
        <v/>
      </c>
      <c r="M142" s="35"/>
      <c r="N142" s="157" t="str">
        <f t="shared" si="15"/>
        <v/>
      </c>
      <c r="O142" s="162">
        <f t="shared" si="10"/>
        <v>98.083333333333329</v>
      </c>
      <c r="P142" s="162">
        <f t="shared" si="11"/>
        <v>107.08333333333333</v>
      </c>
      <c r="Q142" s="35"/>
      <c r="R142" s="35"/>
      <c r="S142" s="35"/>
      <c r="T142" s="35"/>
      <c r="U142" s="35"/>
      <c r="V142" s="35"/>
      <c r="W142" s="35"/>
      <c r="X142" s="35"/>
    </row>
    <row r="143" spans="1:24" ht="25.05" hidden="1" customHeight="1" thickBot="1" x14ac:dyDescent="0.3">
      <c r="A143" s="33"/>
      <c r="B143" s="196" t="s">
        <v>398</v>
      </c>
      <c r="C143" s="197"/>
      <c r="D143" s="198"/>
      <c r="E143" s="189" t="s">
        <v>331</v>
      </c>
      <c r="F143" s="38">
        <f t="shared" si="9"/>
        <v>2</v>
      </c>
      <c r="G143" s="39">
        <v>1179</v>
      </c>
      <c r="H143" s="153"/>
      <c r="I143" s="169"/>
      <c r="J143" s="162" t="str">
        <f t="shared" si="12"/>
        <v/>
      </c>
      <c r="K143" s="162" t="str">
        <f t="shared" si="13"/>
        <v/>
      </c>
      <c r="L143" s="167" t="str">
        <f t="shared" si="14"/>
        <v/>
      </c>
      <c r="M143" s="35"/>
      <c r="N143" s="157" t="str">
        <f t="shared" si="15"/>
        <v/>
      </c>
      <c r="O143" s="162">
        <f t="shared" si="10"/>
        <v>98.25</v>
      </c>
      <c r="P143" s="162">
        <f t="shared" si="11"/>
        <v>107.25</v>
      </c>
      <c r="Q143" s="35"/>
      <c r="R143" s="35"/>
      <c r="S143" s="35"/>
      <c r="T143" s="35"/>
      <c r="U143" s="35"/>
      <c r="V143" s="35"/>
      <c r="W143" s="35"/>
      <c r="X143" s="35"/>
    </row>
    <row r="144" spans="1:24" ht="25.05" hidden="1" customHeight="1" thickBot="1" x14ac:dyDescent="0.3">
      <c r="A144" s="140"/>
      <c r="B144" s="196" t="s">
        <v>330</v>
      </c>
      <c r="C144" s="197"/>
      <c r="D144" s="198"/>
      <c r="E144" s="189" t="s">
        <v>331</v>
      </c>
      <c r="F144" s="38">
        <f t="shared" si="9"/>
        <v>6</v>
      </c>
      <c r="G144" s="39">
        <v>1185</v>
      </c>
      <c r="H144" s="154"/>
      <c r="I144" s="169"/>
      <c r="J144" s="162" t="str">
        <f t="shared" si="12"/>
        <v/>
      </c>
      <c r="K144" s="162" t="str">
        <f t="shared" si="13"/>
        <v/>
      </c>
      <c r="L144" s="167" t="str">
        <f t="shared" si="14"/>
        <v/>
      </c>
      <c r="M144" s="35"/>
      <c r="N144" s="157" t="str">
        <f t="shared" si="15"/>
        <v/>
      </c>
      <c r="O144" s="162">
        <f t="shared" si="10"/>
        <v>98.75</v>
      </c>
      <c r="P144" s="162">
        <f t="shared" si="11"/>
        <v>107.75</v>
      </c>
      <c r="Q144" s="35"/>
      <c r="R144" s="35"/>
      <c r="S144" s="35"/>
      <c r="T144" s="35"/>
      <c r="U144" s="35"/>
      <c r="V144" s="35"/>
      <c r="W144" s="35"/>
      <c r="X144" s="35"/>
    </row>
    <row r="145" spans="1:24" ht="25.05" hidden="1" customHeight="1" thickBot="1" x14ac:dyDescent="0.3">
      <c r="A145" s="173"/>
      <c r="B145" s="196" t="s">
        <v>332</v>
      </c>
      <c r="C145" s="197"/>
      <c r="D145" s="198"/>
      <c r="E145" s="189" t="s">
        <v>331</v>
      </c>
      <c r="F145" s="38">
        <f t="shared" si="9"/>
        <v>2</v>
      </c>
      <c r="G145" s="39">
        <v>1187</v>
      </c>
      <c r="H145" s="169"/>
      <c r="I145" s="169"/>
      <c r="J145" s="162" t="str">
        <f t="shared" si="12"/>
        <v/>
      </c>
      <c r="K145" s="162" t="str">
        <f t="shared" si="13"/>
        <v/>
      </c>
      <c r="L145" s="167" t="str">
        <f t="shared" si="14"/>
        <v/>
      </c>
      <c r="M145" s="35"/>
      <c r="N145" s="157" t="str">
        <f t="shared" si="15"/>
        <v/>
      </c>
      <c r="O145" s="162">
        <f t="shared" si="10"/>
        <v>98.916666666666671</v>
      </c>
      <c r="P145" s="162">
        <f t="shared" si="11"/>
        <v>107.91666666666667</v>
      </c>
      <c r="Q145" s="35"/>
      <c r="R145" s="35"/>
      <c r="S145" s="35"/>
      <c r="T145" s="35"/>
      <c r="U145" s="35"/>
      <c r="V145" s="35"/>
      <c r="W145" s="35"/>
      <c r="X145" s="35"/>
    </row>
    <row r="146" spans="1:24" ht="25.05" hidden="1" customHeight="1" thickBot="1" x14ac:dyDescent="0.3">
      <c r="A146" s="33"/>
      <c r="B146" s="196" t="s">
        <v>333</v>
      </c>
      <c r="C146" s="206"/>
      <c r="D146" s="207"/>
      <c r="E146" s="189" t="s">
        <v>334</v>
      </c>
      <c r="F146" s="38">
        <f t="shared" si="9"/>
        <v>8</v>
      </c>
      <c r="G146" s="39">
        <v>1195</v>
      </c>
      <c r="H146" s="153"/>
      <c r="I146" s="169"/>
      <c r="J146" s="162" t="str">
        <f t="shared" si="12"/>
        <v/>
      </c>
      <c r="K146" s="162" t="str">
        <f t="shared" si="13"/>
        <v/>
      </c>
      <c r="L146" s="167" t="str">
        <f t="shared" si="14"/>
        <v/>
      </c>
      <c r="M146" s="35"/>
      <c r="N146" s="157" t="str">
        <f t="shared" si="15"/>
        <v/>
      </c>
      <c r="O146" s="162">
        <f t="shared" si="10"/>
        <v>99.583333333333329</v>
      </c>
      <c r="P146" s="162">
        <f t="shared" si="11"/>
        <v>108.58333333333333</v>
      </c>
      <c r="Q146" s="35"/>
      <c r="R146" s="35"/>
      <c r="S146" s="35"/>
      <c r="T146" s="35"/>
      <c r="U146" s="35"/>
      <c r="V146" s="35"/>
      <c r="W146" s="35"/>
      <c r="X146" s="35"/>
    </row>
    <row r="147" spans="1:24" ht="25.05" hidden="1" customHeight="1" thickBot="1" x14ac:dyDescent="0.3">
      <c r="A147" s="33"/>
      <c r="B147" s="196" t="s">
        <v>336</v>
      </c>
      <c r="C147" s="197"/>
      <c r="D147" s="198"/>
      <c r="E147" s="189" t="s">
        <v>335</v>
      </c>
      <c r="F147" s="38">
        <f t="shared" si="9"/>
        <v>21.5</v>
      </c>
      <c r="G147" s="39">
        <v>1216.5</v>
      </c>
      <c r="H147" s="153"/>
      <c r="I147" s="169"/>
      <c r="J147" s="162" t="str">
        <f t="shared" si="12"/>
        <v/>
      </c>
      <c r="K147" s="162" t="str">
        <f t="shared" si="13"/>
        <v/>
      </c>
      <c r="L147" s="167" t="str">
        <f t="shared" si="14"/>
        <v/>
      </c>
      <c r="M147" s="35"/>
      <c r="N147" s="157" t="str">
        <f t="shared" si="15"/>
        <v/>
      </c>
      <c r="O147" s="162">
        <f t="shared" ref="O147:O164" si="16">G147/12</f>
        <v>101.375</v>
      </c>
      <c r="P147" s="162">
        <f t="shared" ref="P147:P164" si="17">O147+9</f>
        <v>110.375</v>
      </c>
      <c r="Q147" s="35"/>
      <c r="R147" s="35"/>
      <c r="S147" s="35"/>
      <c r="T147" s="35"/>
      <c r="U147" s="35"/>
      <c r="V147" s="35"/>
      <c r="W147" s="35"/>
      <c r="X147" s="35"/>
    </row>
    <row r="148" spans="1:24" ht="25.05" hidden="1" customHeight="1" thickBot="1" x14ac:dyDescent="0.3">
      <c r="A148" s="33"/>
      <c r="B148" s="196" t="s">
        <v>337</v>
      </c>
      <c r="C148" s="197"/>
      <c r="D148" s="198"/>
      <c r="E148" s="189" t="s">
        <v>338</v>
      </c>
      <c r="F148" s="38">
        <f t="shared" si="9"/>
        <v>13</v>
      </c>
      <c r="G148" s="39">
        <v>1229.5</v>
      </c>
      <c r="H148" s="153"/>
      <c r="I148" s="169"/>
      <c r="J148" s="162" t="str">
        <f t="shared" si="12"/>
        <v/>
      </c>
      <c r="K148" s="162" t="str">
        <f t="shared" si="13"/>
        <v/>
      </c>
      <c r="L148" s="167" t="str">
        <f t="shared" si="14"/>
        <v/>
      </c>
      <c r="M148" s="35"/>
      <c r="N148" s="157" t="str">
        <f t="shared" si="15"/>
        <v/>
      </c>
      <c r="O148" s="162">
        <f t="shared" si="16"/>
        <v>102.45833333333333</v>
      </c>
      <c r="P148" s="162">
        <f t="shared" si="17"/>
        <v>111.45833333333333</v>
      </c>
      <c r="Q148" s="35"/>
      <c r="R148" s="35"/>
      <c r="S148" s="35"/>
      <c r="T148" s="35"/>
      <c r="U148" s="35"/>
      <c r="V148" s="35"/>
      <c r="W148" s="35"/>
      <c r="X148" s="35"/>
    </row>
    <row r="149" spans="1:24" ht="25.05" hidden="1" customHeight="1" thickBot="1" x14ac:dyDescent="0.3">
      <c r="A149" s="172"/>
      <c r="B149" s="196" t="s">
        <v>339</v>
      </c>
      <c r="C149" s="197"/>
      <c r="D149" s="198"/>
      <c r="E149" s="189" t="s">
        <v>338</v>
      </c>
      <c r="F149" s="38">
        <f t="shared" si="9"/>
        <v>3</v>
      </c>
      <c r="G149" s="39">
        <v>1232.5</v>
      </c>
      <c r="H149" s="153"/>
      <c r="I149" s="169"/>
      <c r="J149" s="162" t="str">
        <f t="shared" si="12"/>
        <v/>
      </c>
      <c r="K149" s="162" t="str">
        <f t="shared" si="13"/>
        <v/>
      </c>
      <c r="L149" s="167" t="str">
        <f t="shared" si="14"/>
        <v/>
      </c>
      <c r="M149" s="35"/>
      <c r="N149" s="157" t="str">
        <f t="shared" si="15"/>
        <v/>
      </c>
      <c r="O149" s="162">
        <f t="shared" si="16"/>
        <v>102.70833333333333</v>
      </c>
      <c r="P149" s="162">
        <f t="shared" si="17"/>
        <v>111.70833333333333</v>
      </c>
      <c r="Q149" s="35"/>
      <c r="R149" s="35"/>
      <c r="S149" s="35"/>
      <c r="T149" s="35"/>
      <c r="U149" s="35"/>
      <c r="V149" s="35"/>
      <c r="W149" s="35"/>
      <c r="X149" s="35"/>
    </row>
    <row r="150" spans="1:24" ht="25.05" hidden="1" customHeight="1" thickBot="1" x14ac:dyDescent="0.3">
      <c r="A150" s="33"/>
      <c r="B150" s="196" t="s">
        <v>340</v>
      </c>
      <c r="C150" s="197"/>
      <c r="D150" s="198"/>
      <c r="E150" s="189" t="s">
        <v>341</v>
      </c>
      <c r="F150" s="38">
        <f t="shared" ref="F150:F163" si="18">G150-G149</f>
        <v>3.5</v>
      </c>
      <c r="G150" s="39">
        <v>1236</v>
      </c>
      <c r="H150" s="153"/>
      <c r="I150" s="169"/>
      <c r="J150" s="162" t="str">
        <f t="shared" si="12"/>
        <v/>
      </c>
      <c r="K150" s="162" t="str">
        <f t="shared" si="13"/>
        <v/>
      </c>
      <c r="L150" s="167" t="str">
        <f t="shared" si="14"/>
        <v/>
      </c>
      <c r="M150" s="35"/>
      <c r="N150" s="157" t="str">
        <f t="shared" si="15"/>
        <v/>
      </c>
      <c r="O150" s="162">
        <f t="shared" si="16"/>
        <v>103</v>
      </c>
      <c r="P150" s="162">
        <f t="shared" si="17"/>
        <v>112</v>
      </c>
      <c r="Q150" s="35"/>
      <c r="R150" s="35"/>
      <c r="S150" s="35"/>
      <c r="T150" s="35"/>
      <c r="U150" s="35"/>
      <c r="V150" s="35"/>
      <c r="W150" s="35"/>
      <c r="X150" s="35"/>
    </row>
    <row r="151" spans="1:24" ht="25.05" hidden="1" customHeight="1" thickBot="1" x14ac:dyDescent="0.3">
      <c r="A151" s="33"/>
      <c r="B151" s="196" t="s">
        <v>342</v>
      </c>
      <c r="C151" s="197"/>
      <c r="D151" s="198"/>
      <c r="E151" s="189" t="s">
        <v>341</v>
      </c>
      <c r="F151" s="38">
        <f t="shared" si="18"/>
        <v>7</v>
      </c>
      <c r="G151" s="39">
        <v>1243</v>
      </c>
      <c r="H151" s="153"/>
      <c r="I151" s="169"/>
      <c r="J151" s="162" t="str">
        <f t="shared" si="12"/>
        <v/>
      </c>
      <c r="K151" s="162" t="str">
        <f t="shared" si="13"/>
        <v/>
      </c>
      <c r="L151" s="167" t="str">
        <f t="shared" si="14"/>
        <v/>
      </c>
      <c r="M151" s="35"/>
      <c r="N151" s="157" t="str">
        <f t="shared" si="15"/>
        <v/>
      </c>
      <c r="O151" s="162">
        <f t="shared" si="16"/>
        <v>103.58333333333333</v>
      </c>
      <c r="P151" s="162">
        <f t="shared" si="17"/>
        <v>112.58333333333333</v>
      </c>
      <c r="Q151" s="35"/>
      <c r="R151" s="35"/>
      <c r="S151" s="35"/>
      <c r="T151" s="35"/>
      <c r="U151" s="35"/>
      <c r="V151" s="35"/>
      <c r="W151" s="35"/>
      <c r="X151" s="35"/>
    </row>
    <row r="152" spans="1:24" ht="25.05" hidden="1" customHeight="1" thickBot="1" x14ac:dyDescent="0.3">
      <c r="A152" s="33"/>
      <c r="B152" s="196" t="s">
        <v>343</v>
      </c>
      <c r="C152" s="197"/>
      <c r="D152" s="198"/>
      <c r="E152" s="189" t="s">
        <v>341</v>
      </c>
      <c r="F152" s="38">
        <f t="shared" si="18"/>
        <v>19</v>
      </c>
      <c r="G152" s="39">
        <v>1262</v>
      </c>
      <c r="H152" s="153"/>
      <c r="I152" s="169"/>
      <c r="J152" s="162" t="str">
        <f t="shared" si="12"/>
        <v/>
      </c>
      <c r="K152" s="162" t="str">
        <f t="shared" si="13"/>
        <v/>
      </c>
      <c r="L152" s="167" t="str">
        <f t="shared" si="14"/>
        <v/>
      </c>
      <c r="M152" s="35"/>
      <c r="N152" s="157" t="str">
        <f t="shared" si="15"/>
        <v/>
      </c>
      <c r="O152" s="162">
        <f t="shared" si="16"/>
        <v>105.16666666666667</v>
      </c>
      <c r="P152" s="162">
        <f t="shared" si="17"/>
        <v>114.16666666666667</v>
      </c>
      <c r="Q152" s="35"/>
      <c r="R152" s="35"/>
      <c r="S152" s="35"/>
      <c r="T152" s="35"/>
      <c r="U152" s="35"/>
      <c r="V152" s="35"/>
      <c r="W152" s="35"/>
      <c r="X152" s="35"/>
    </row>
    <row r="153" spans="1:24" ht="25.05" hidden="1" customHeight="1" thickBot="1" x14ac:dyDescent="0.3">
      <c r="A153" s="33"/>
      <c r="B153" s="196" t="s">
        <v>344</v>
      </c>
      <c r="C153" s="197"/>
      <c r="D153" s="198"/>
      <c r="E153" s="189" t="s">
        <v>341</v>
      </c>
      <c r="F153" s="38">
        <f t="shared" si="18"/>
        <v>25</v>
      </c>
      <c r="G153" s="39">
        <v>1287</v>
      </c>
      <c r="H153" s="153"/>
      <c r="I153" s="169"/>
      <c r="J153" s="162" t="str">
        <f t="shared" si="12"/>
        <v/>
      </c>
      <c r="K153" s="162" t="str">
        <f t="shared" si="13"/>
        <v/>
      </c>
      <c r="L153" s="167" t="str">
        <f t="shared" si="14"/>
        <v/>
      </c>
      <c r="M153" s="35"/>
      <c r="N153" s="157" t="str">
        <f t="shared" si="15"/>
        <v/>
      </c>
      <c r="O153" s="162">
        <f t="shared" si="16"/>
        <v>107.25</v>
      </c>
      <c r="P153" s="162">
        <f t="shared" si="17"/>
        <v>116.25</v>
      </c>
      <c r="Q153" s="35"/>
      <c r="R153" s="35"/>
      <c r="S153" s="35"/>
      <c r="T153" s="35"/>
      <c r="U153" s="35"/>
      <c r="V153" s="35"/>
      <c r="W153" s="35"/>
      <c r="X153" s="35"/>
    </row>
    <row r="154" spans="1:24" ht="25.05" customHeight="1" thickBot="1" x14ac:dyDescent="0.3">
      <c r="A154" s="33" t="s">
        <v>22</v>
      </c>
      <c r="B154" s="199" t="s">
        <v>406</v>
      </c>
      <c r="C154" s="200"/>
      <c r="D154" s="201"/>
      <c r="E154" s="190" t="s">
        <v>341</v>
      </c>
      <c r="F154" s="178">
        <f>G154-G128</f>
        <v>156.5</v>
      </c>
      <c r="G154" s="179">
        <v>1330</v>
      </c>
      <c r="H154" s="180">
        <v>45813.1875</v>
      </c>
      <c r="I154" s="180">
        <v>45815.909722222219</v>
      </c>
      <c r="J154" s="181">
        <f t="shared" si="12"/>
        <v>133</v>
      </c>
      <c r="K154" s="181">
        <f t="shared" si="13"/>
        <v>478800</v>
      </c>
      <c r="L154" s="182">
        <f t="shared" si="14"/>
        <v>5.541666666666667</v>
      </c>
      <c r="M154" s="183"/>
      <c r="N154" s="184">
        <f t="shared" si="15"/>
        <v>45816.916666666664</v>
      </c>
      <c r="O154" s="162">
        <f t="shared" si="16"/>
        <v>110.83333333333333</v>
      </c>
      <c r="P154" s="162">
        <f t="shared" si="17"/>
        <v>119.83333333333333</v>
      </c>
      <c r="Q154" s="35"/>
      <c r="R154" s="35"/>
      <c r="S154" s="35"/>
      <c r="T154" s="35"/>
      <c r="U154" s="35"/>
      <c r="V154" s="35"/>
      <c r="W154" s="35"/>
      <c r="X154" s="35"/>
    </row>
    <row r="155" spans="1:24" ht="25.05" hidden="1" customHeight="1" thickBot="1" x14ac:dyDescent="0.3">
      <c r="A155" s="33"/>
      <c r="B155" s="196" t="s">
        <v>346</v>
      </c>
      <c r="C155" s="197"/>
      <c r="D155" s="198"/>
      <c r="E155" s="189" t="s">
        <v>341</v>
      </c>
      <c r="F155" s="38">
        <f t="shared" si="18"/>
        <v>1</v>
      </c>
      <c r="G155" s="39">
        <v>1331</v>
      </c>
      <c r="H155" s="153"/>
      <c r="I155" s="169"/>
      <c r="J155" s="162" t="str">
        <f t="shared" si="12"/>
        <v/>
      </c>
      <c r="K155" s="162" t="str">
        <f t="shared" si="13"/>
        <v/>
      </c>
      <c r="L155" s="167" t="str">
        <f t="shared" si="14"/>
        <v/>
      </c>
      <c r="M155" s="35"/>
      <c r="N155" s="157" t="str">
        <f t="shared" si="15"/>
        <v/>
      </c>
      <c r="O155" s="162">
        <f t="shared" si="16"/>
        <v>110.91666666666667</v>
      </c>
      <c r="P155" s="162">
        <f t="shared" si="17"/>
        <v>119.91666666666667</v>
      </c>
      <c r="Q155" s="35"/>
      <c r="R155" s="35"/>
      <c r="S155" s="35"/>
      <c r="T155" s="35"/>
      <c r="U155" s="35"/>
      <c r="V155" s="35"/>
      <c r="W155" s="35"/>
      <c r="X155" s="35"/>
    </row>
    <row r="156" spans="1:24" ht="25.05" hidden="1" customHeight="1" thickBot="1" x14ac:dyDescent="0.3">
      <c r="A156" s="33"/>
      <c r="B156" s="196" t="s">
        <v>347</v>
      </c>
      <c r="C156" s="197"/>
      <c r="D156" s="198"/>
      <c r="E156" s="189" t="s">
        <v>349</v>
      </c>
      <c r="F156" s="38">
        <f t="shared" si="18"/>
        <v>4.5</v>
      </c>
      <c r="G156" s="39">
        <v>1335.5</v>
      </c>
      <c r="H156" s="153"/>
      <c r="I156" s="169"/>
      <c r="J156" s="162" t="str">
        <f t="shared" si="12"/>
        <v/>
      </c>
      <c r="K156" s="162" t="str">
        <f t="shared" si="13"/>
        <v/>
      </c>
      <c r="L156" s="167" t="str">
        <f t="shared" si="14"/>
        <v/>
      </c>
      <c r="M156" s="35"/>
      <c r="N156" s="157" t="str">
        <f t="shared" si="15"/>
        <v/>
      </c>
      <c r="O156" s="162">
        <f t="shared" si="16"/>
        <v>111.29166666666667</v>
      </c>
      <c r="P156" s="162">
        <f t="shared" si="17"/>
        <v>120.29166666666667</v>
      </c>
      <c r="Q156" s="35"/>
      <c r="R156" s="35"/>
      <c r="S156" s="35"/>
      <c r="T156" s="35"/>
      <c r="U156" s="35"/>
      <c r="V156" s="35"/>
      <c r="W156" s="35"/>
      <c r="X156" s="35"/>
    </row>
    <row r="157" spans="1:24" ht="25.05" hidden="1" customHeight="1" thickBot="1" x14ac:dyDescent="0.3">
      <c r="A157" s="33"/>
      <c r="B157" s="196" t="s">
        <v>348</v>
      </c>
      <c r="C157" s="197"/>
      <c r="D157" s="198"/>
      <c r="E157" s="189" t="s">
        <v>350</v>
      </c>
      <c r="F157" s="38">
        <f t="shared" si="18"/>
        <v>28.5</v>
      </c>
      <c r="G157" s="39">
        <v>1364</v>
      </c>
      <c r="H157" s="153"/>
      <c r="I157" s="169"/>
      <c r="J157" s="162" t="str">
        <f t="shared" si="12"/>
        <v/>
      </c>
      <c r="K157" s="162" t="str">
        <f t="shared" si="13"/>
        <v/>
      </c>
      <c r="L157" s="167" t="str">
        <f t="shared" si="14"/>
        <v/>
      </c>
      <c r="M157" s="35"/>
      <c r="N157" s="157" t="str">
        <f t="shared" si="15"/>
        <v/>
      </c>
      <c r="O157" s="162">
        <f t="shared" si="16"/>
        <v>113.66666666666667</v>
      </c>
      <c r="P157" s="162">
        <f t="shared" si="17"/>
        <v>122.66666666666667</v>
      </c>
      <c r="Q157" s="35"/>
      <c r="R157" s="35"/>
      <c r="S157" s="35"/>
      <c r="T157" s="35"/>
      <c r="U157" s="35"/>
      <c r="V157" s="35"/>
      <c r="W157" s="35"/>
      <c r="X157" s="35"/>
    </row>
    <row r="158" spans="1:24" ht="25.05" hidden="1" customHeight="1" thickBot="1" x14ac:dyDescent="0.3">
      <c r="A158" s="140"/>
      <c r="B158" s="196" t="s">
        <v>351</v>
      </c>
      <c r="C158" s="197"/>
      <c r="D158" s="198"/>
      <c r="E158" s="189" t="s">
        <v>352</v>
      </c>
      <c r="F158" s="38">
        <f t="shared" si="18"/>
        <v>13</v>
      </c>
      <c r="G158" s="39">
        <v>1377</v>
      </c>
      <c r="H158" s="154"/>
      <c r="I158" s="169"/>
      <c r="J158" s="162" t="str">
        <f t="shared" ref="J158:J163" si="19">IF(A158="C",(G158/10),"")</f>
        <v/>
      </c>
      <c r="K158" s="162" t="str">
        <f t="shared" ref="K158:K163" si="20">IF(J158="","",J158*3600)</f>
        <v/>
      </c>
      <c r="L158" s="167" t="str">
        <f t="shared" ref="L158:L163" si="21">IF(A158="c",K158/86400,"")</f>
        <v/>
      </c>
      <c r="M158" s="35"/>
      <c r="N158" s="157" t="str">
        <f t="shared" si="15"/>
        <v/>
      </c>
      <c r="O158" s="162">
        <f t="shared" si="16"/>
        <v>114.75</v>
      </c>
      <c r="P158" s="162">
        <f t="shared" si="17"/>
        <v>123.75</v>
      </c>
      <c r="Q158" s="35"/>
      <c r="R158" s="35"/>
      <c r="S158" s="35"/>
      <c r="T158" s="35"/>
      <c r="U158" s="35"/>
      <c r="V158" s="35"/>
      <c r="W158" s="35"/>
      <c r="X158" s="35"/>
    </row>
    <row r="159" spans="1:24" ht="25.05" hidden="1" customHeight="1" thickBot="1" x14ac:dyDescent="0.3">
      <c r="A159" s="33"/>
      <c r="B159" s="196" t="s">
        <v>353</v>
      </c>
      <c r="C159" s="197"/>
      <c r="D159" s="198"/>
      <c r="E159" s="189" t="s">
        <v>354</v>
      </c>
      <c r="F159" s="38">
        <f t="shared" si="18"/>
        <v>10</v>
      </c>
      <c r="G159" s="39">
        <v>1387</v>
      </c>
      <c r="H159" s="169"/>
      <c r="I159" s="169"/>
      <c r="J159" s="162" t="str">
        <f t="shared" si="19"/>
        <v/>
      </c>
      <c r="K159" s="162" t="str">
        <f t="shared" si="20"/>
        <v/>
      </c>
      <c r="L159" s="167" t="str">
        <f t="shared" si="21"/>
        <v/>
      </c>
      <c r="M159" s="35"/>
      <c r="N159" s="157" t="str">
        <f t="shared" si="15"/>
        <v/>
      </c>
      <c r="O159" s="162">
        <f t="shared" si="16"/>
        <v>115.58333333333333</v>
      </c>
      <c r="P159" s="162">
        <f t="shared" si="17"/>
        <v>124.58333333333333</v>
      </c>
      <c r="Q159" s="35"/>
      <c r="R159" s="35"/>
      <c r="S159" s="35"/>
      <c r="T159" s="35"/>
      <c r="U159" s="35"/>
      <c r="V159" s="35"/>
      <c r="W159" s="35"/>
      <c r="X159" s="35"/>
    </row>
    <row r="160" spans="1:24" ht="25.05" hidden="1" customHeight="1" thickBot="1" x14ac:dyDescent="0.3">
      <c r="A160" s="33"/>
      <c r="B160" s="196" t="s">
        <v>355</v>
      </c>
      <c r="C160" s="197"/>
      <c r="D160" s="198"/>
      <c r="E160" s="189" t="s">
        <v>356</v>
      </c>
      <c r="F160" s="38">
        <f t="shared" si="18"/>
        <v>15</v>
      </c>
      <c r="G160" s="39">
        <v>1402</v>
      </c>
      <c r="H160" s="153"/>
      <c r="I160" s="169"/>
      <c r="J160" s="162" t="str">
        <f t="shared" si="19"/>
        <v/>
      </c>
      <c r="K160" s="162" t="str">
        <f t="shared" si="20"/>
        <v/>
      </c>
      <c r="L160" s="167" t="str">
        <f t="shared" si="21"/>
        <v/>
      </c>
      <c r="M160" s="35"/>
      <c r="N160" s="157" t="str">
        <f t="shared" si="15"/>
        <v/>
      </c>
      <c r="O160" s="162">
        <f t="shared" si="16"/>
        <v>116.83333333333333</v>
      </c>
      <c r="P160" s="162">
        <f t="shared" si="17"/>
        <v>125.83333333333333</v>
      </c>
      <c r="Q160" s="35"/>
      <c r="R160" s="35"/>
      <c r="S160" s="35"/>
      <c r="T160" s="35"/>
      <c r="U160" s="35"/>
      <c r="V160" s="35"/>
      <c r="W160" s="35"/>
      <c r="X160" s="35"/>
    </row>
    <row r="161" spans="1:24" ht="25.05" hidden="1" customHeight="1" thickBot="1" x14ac:dyDescent="0.3">
      <c r="A161" s="172"/>
      <c r="B161" s="196" t="s">
        <v>357</v>
      </c>
      <c r="C161" s="197"/>
      <c r="D161" s="198"/>
      <c r="E161" s="191"/>
      <c r="F161" s="38">
        <f t="shared" si="18"/>
        <v>9</v>
      </c>
      <c r="G161" s="39">
        <v>1411</v>
      </c>
      <c r="H161" s="153"/>
      <c r="I161" s="169"/>
      <c r="J161" s="162" t="str">
        <f t="shared" si="19"/>
        <v/>
      </c>
      <c r="K161" s="162" t="str">
        <f t="shared" si="20"/>
        <v/>
      </c>
      <c r="L161" s="167" t="str">
        <f t="shared" si="21"/>
        <v/>
      </c>
      <c r="M161" s="35"/>
      <c r="N161" s="157" t="str">
        <f t="shared" si="15"/>
        <v/>
      </c>
      <c r="O161" s="162">
        <f t="shared" si="16"/>
        <v>117.58333333333333</v>
      </c>
      <c r="P161" s="162">
        <f t="shared" si="17"/>
        <v>126.58333333333333</v>
      </c>
      <c r="Q161" s="35"/>
      <c r="R161" s="35"/>
      <c r="S161" s="35"/>
      <c r="T161" s="35"/>
      <c r="U161" s="35"/>
      <c r="V161" s="35"/>
      <c r="W161" s="35"/>
      <c r="X161" s="35"/>
    </row>
    <row r="162" spans="1:24" ht="25.05" hidden="1" customHeight="1" thickBot="1" x14ac:dyDescent="0.3">
      <c r="A162" s="172"/>
      <c r="B162" s="196" t="s">
        <v>399</v>
      </c>
      <c r="C162" s="197"/>
      <c r="D162" s="198"/>
      <c r="E162" s="191"/>
      <c r="F162" s="38">
        <f t="shared" si="18"/>
        <v>7</v>
      </c>
      <c r="G162" s="39">
        <v>1418</v>
      </c>
      <c r="H162" s="153"/>
      <c r="I162" s="169"/>
      <c r="J162" s="162" t="str">
        <f t="shared" si="19"/>
        <v/>
      </c>
      <c r="K162" s="162" t="str">
        <f t="shared" si="20"/>
        <v/>
      </c>
      <c r="L162" s="167" t="str">
        <f t="shared" si="21"/>
        <v/>
      </c>
      <c r="M162" s="35"/>
      <c r="N162" s="157" t="str">
        <f t="shared" si="15"/>
        <v/>
      </c>
      <c r="O162" s="162">
        <f t="shared" si="16"/>
        <v>118.16666666666667</v>
      </c>
      <c r="P162" s="162">
        <f t="shared" si="17"/>
        <v>127.16666666666667</v>
      </c>
      <c r="Q162" s="35"/>
      <c r="R162" s="35"/>
      <c r="S162" s="35"/>
      <c r="T162" s="35"/>
      <c r="U162" s="35"/>
      <c r="V162" s="35"/>
      <c r="W162" s="35"/>
      <c r="X162" s="35"/>
    </row>
    <row r="163" spans="1:24" ht="25.05" hidden="1" customHeight="1" thickBot="1" x14ac:dyDescent="0.3">
      <c r="A163" s="33"/>
      <c r="B163" s="196" t="s">
        <v>29</v>
      </c>
      <c r="C163" s="197"/>
      <c r="D163" s="198"/>
      <c r="E163" s="189" t="s">
        <v>358</v>
      </c>
      <c r="F163" s="38">
        <f t="shared" si="18"/>
        <v>4</v>
      </c>
      <c r="G163" s="39">
        <v>1422</v>
      </c>
      <c r="H163" s="153"/>
      <c r="I163" s="169"/>
      <c r="J163" s="162" t="str">
        <f t="shared" si="19"/>
        <v/>
      </c>
      <c r="K163" s="162" t="str">
        <f t="shared" si="20"/>
        <v/>
      </c>
      <c r="L163" s="167" t="str">
        <f t="shared" si="21"/>
        <v/>
      </c>
      <c r="M163" s="35"/>
      <c r="N163" s="157" t="str">
        <f t="shared" si="15"/>
        <v/>
      </c>
      <c r="O163" s="162">
        <f t="shared" si="16"/>
        <v>118.5</v>
      </c>
      <c r="P163" s="162">
        <f t="shared" si="17"/>
        <v>127.5</v>
      </c>
      <c r="Q163" s="35"/>
      <c r="R163" s="35"/>
      <c r="S163" s="35"/>
      <c r="T163" s="35"/>
      <c r="U163" s="35"/>
      <c r="V163" s="35"/>
      <c r="W163" s="35"/>
      <c r="X163" s="35"/>
    </row>
    <row r="164" spans="1:24" ht="25.05" customHeight="1" thickBot="1" x14ac:dyDescent="0.3">
      <c r="A164" s="33" t="s">
        <v>22</v>
      </c>
      <c r="B164" s="208" t="s">
        <v>360</v>
      </c>
      <c r="C164" s="197"/>
      <c r="D164" s="198"/>
      <c r="E164" s="190" t="s">
        <v>30</v>
      </c>
      <c r="F164" s="178">
        <f>G164-G154</f>
        <v>95</v>
      </c>
      <c r="G164" s="179">
        <v>1425</v>
      </c>
      <c r="H164" s="180">
        <v>45813.773611111108</v>
      </c>
      <c r="I164" s="180">
        <v>45816.197916666664</v>
      </c>
      <c r="J164" s="180">
        <v>45812.4375</v>
      </c>
      <c r="K164" s="180">
        <v>45812.4375</v>
      </c>
      <c r="L164" s="180">
        <v>45812.4375</v>
      </c>
      <c r="M164" s="180">
        <v>45812.4375</v>
      </c>
      <c r="N164" s="180">
        <v>45812.4375</v>
      </c>
      <c r="O164" s="162">
        <f t="shared" si="16"/>
        <v>118.75</v>
      </c>
      <c r="P164" s="162">
        <f t="shared" si="17"/>
        <v>127.75</v>
      </c>
      <c r="Q164" s="35"/>
      <c r="R164" s="35"/>
      <c r="S164" s="35"/>
      <c r="T164" s="35"/>
      <c r="U164" s="35"/>
      <c r="V164" s="35"/>
      <c r="W164" s="35"/>
      <c r="X164" s="35"/>
    </row>
    <row r="165" spans="1:24" ht="25.05" customHeight="1" thickBot="1" x14ac:dyDescent="0.3">
      <c r="A165" s="33"/>
      <c r="B165" s="196"/>
      <c r="C165" s="197"/>
      <c r="D165" s="198"/>
      <c r="E165" s="37"/>
      <c r="F165" s="38">
        <f>F24+F32+F50+F69+F77+F90+F102+F110+F119+F128+F154+F164</f>
        <v>1425</v>
      </c>
      <c r="G165" s="39"/>
      <c r="H165" s="169"/>
      <c r="I165" s="169"/>
      <c r="J165" s="162"/>
      <c r="K165" s="162"/>
      <c r="L165" s="167"/>
      <c r="M165" s="35"/>
      <c r="N165" s="157"/>
      <c r="O165" s="35"/>
      <c r="P165" s="35"/>
      <c r="Q165" s="35"/>
      <c r="R165" s="35"/>
      <c r="S165" s="35"/>
      <c r="T165" s="35"/>
      <c r="U165" s="35"/>
      <c r="V165" s="35"/>
      <c r="W165" s="35"/>
      <c r="X165" s="35"/>
    </row>
    <row r="166" spans="1:24" ht="12" hidden="1" customHeight="1" x14ac:dyDescent="0.25">
      <c r="A166" s="33"/>
      <c r="B166" s="141"/>
      <c r="C166" s="142"/>
      <c r="D166" s="142"/>
      <c r="E166" s="143"/>
      <c r="F166" s="144"/>
      <c r="G166" s="145"/>
      <c r="H166" s="146"/>
      <c r="I166" s="146"/>
      <c r="J166" s="162"/>
      <c r="K166" s="35"/>
      <c r="L166" s="35"/>
      <c r="M166" s="35"/>
      <c r="N166" s="35"/>
      <c r="O166" s="35"/>
      <c r="P166" s="35"/>
      <c r="Q166" s="35"/>
      <c r="R166" s="35"/>
      <c r="S166" s="35"/>
      <c r="T166" s="35"/>
      <c r="U166" s="35"/>
      <c r="V166" s="35"/>
      <c r="W166" s="35"/>
      <c r="X166" s="35"/>
    </row>
    <row r="167" spans="1:24" ht="24.9" hidden="1" customHeight="1" thickBot="1" x14ac:dyDescent="0.3">
      <c r="A167" s="33"/>
      <c r="B167" s="239" t="s">
        <v>183</v>
      </c>
      <c r="C167" s="240"/>
      <c r="D167" s="240"/>
      <c r="E167" s="240"/>
      <c r="F167" s="240"/>
      <c r="G167" s="147"/>
      <c r="H167" s="150" t="s">
        <v>182</v>
      </c>
      <c r="I167" s="151" t="s">
        <v>404</v>
      </c>
      <c r="J167" s="163" t="s">
        <v>42</v>
      </c>
      <c r="K167" s="35"/>
      <c r="L167" s="35"/>
      <c r="M167" s="35"/>
      <c r="N167" s="35"/>
      <c r="O167" s="35"/>
      <c r="P167" s="35"/>
      <c r="Q167" s="35"/>
      <c r="R167" s="35"/>
      <c r="S167" s="35"/>
      <c r="T167" s="35"/>
      <c r="U167" s="35"/>
      <c r="V167" s="35"/>
      <c r="W167" s="35"/>
      <c r="X167" s="35"/>
    </row>
    <row r="168" spans="1:24" ht="24.9" hidden="1" customHeight="1" thickBot="1" x14ac:dyDescent="0.25">
      <c r="A168" s="1"/>
      <c r="B168" s="241" t="s">
        <v>360</v>
      </c>
      <c r="C168" s="242"/>
      <c r="D168" s="242"/>
      <c r="E168" s="242"/>
      <c r="F168" s="243"/>
      <c r="G168" s="147"/>
      <c r="H168" s="148">
        <v>0</v>
      </c>
      <c r="I168" s="149">
        <f>H169-H168</f>
        <v>158</v>
      </c>
      <c r="J168" s="164"/>
      <c r="K168" s="1"/>
      <c r="L168" s="1"/>
      <c r="M168" s="1"/>
      <c r="N168" s="1"/>
      <c r="O168" s="1"/>
      <c r="P168" s="1"/>
      <c r="Q168" s="1"/>
      <c r="R168" s="1"/>
      <c r="S168" s="1"/>
      <c r="T168" s="1"/>
      <c r="U168" s="1"/>
      <c r="V168" s="1"/>
      <c r="W168" s="1"/>
      <c r="X168" s="1"/>
    </row>
    <row r="169" spans="1:24" ht="24.9" hidden="1" customHeight="1" x14ac:dyDescent="0.25">
      <c r="A169" s="1"/>
      <c r="B169" s="244" t="s">
        <v>194</v>
      </c>
      <c r="C169" s="245"/>
      <c r="D169" s="245"/>
      <c r="E169" s="245"/>
      <c r="F169" s="246"/>
      <c r="G169" s="147"/>
      <c r="H169" s="148">
        <v>158</v>
      </c>
      <c r="I169" s="148">
        <f>H169-H168</f>
        <v>158</v>
      </c>
      <c r="J169" s="164"/>
      <c r="K169" s="1"/>
      <c r="L169" s="1"/>
      <c r="M169" s="1"/>
      <c r="N169" s="1"/>
      <c r="O169" s="1"/>
      <c r="P169" s="1"/>
      <c r="Q169" s="1"/>
      <c r="R169" s="1"/>
      <c r="S169" s="1"/>
      <c r="T169" s="1"/>
      <c r="U169" s="1"/>
      <c r="V169" s="1"/>
      <c r="W169" s="1"/>
      <c r="X169" s="1"/>
    </row>
    <row r="170" spans="1:24" ht="24.9" hidden="1" customHeight="1" x14ac:dyDescent="0.25">
      <c r="A170" s="1"/>
      <c r="B170" s="193" t="s">
        <v>216</v>
      </c>
      <c r="C170" s="194"/>
      <c r="D170" s="194"/>
      <c r="E170" s="194"/>
      <c r="F170" s="195"/>
      <c r="G170" s="147"/>
      <c r="H170" s="148">
        <v>303</v>
      </c>
      <c r="I170" s="148">
        <f t="shared" ref="I170:I180" si="22">H170-H169</f>
        <v>145</v>
      </c>
      <c r="J170" s="164"/>
      <c r="K170" s="1"/>
      <c r="L170" s="1"/>
      <c r="M170" s="1"/>
      <c r="N170" s="1"/>
      <c r="O170" s="1"/>
      <c r="P170" s="1"/>
      <c r="Q170" s="1"/>
      <c r="R170" s="1"/>
      <c r="S170" s="1"/>
      <c r="T170" s="1"/>
      <c r="U170" s="1"/>
      <c r="V170" s="1"/>
      <c r="W170" s="1"/>
      <c r="X170" s="1"/>
    </row>
    <row r="171" spans="1:24" ht="24.9" hidden="1" customHeight="1" x14ac:dyDescent="0.25">
      <c r="A171" s="1"/>
      <c r="B171" s="193" t="s">
        <v>248</v>
      </c>
      <c r="C171" s="194"/>
      <c r="D171" s="194"/>
      <c r="E171" s="194"/>
      <c r="F171" s="195"/>
      <c r="G171" s="147"/>
      <c r="H171" s="148">
        <v>541</v>
      </c>
      <c r="I171" s="148">
        <f t="shared" si="22"/>
        <v>238</v>
      </c>
      <c r="J171" s="164"/>
      <c r="K171" s="1"/>
      <c r="L171" s="1"/>
      <c r="M171" s="1"/>
      <c r="N171" s="1"/>
      <c r="O171" s="1"/>
      <c r="P171" s="1"/>
      <c r="Q171" s="1"/>
      <c r="R171" s="1"/>
      <c r="S171" s="1"/>
      <c r="T171" s="1"/>
      <c r="U171" s="1"/>
      <c r="V171" s="1"/>
      <c r="W171" s="1"/>
      <c r="X171" s="1"/>
    </row>
    <row r="172" spans="1:24" ht="24.9" hidden="1" customHeight="1" x14ac:dyDescent="0.25">
      <c r="A172" s="1"/>
      <c r="B172" s="193" t="s">
        <v>370</v>
      </c>
      <c r="C172" s="194"/>
      <c r="D172" s="194"/>
      <c r="E172" s="194"/>
      <c r="F172" s="195"/>
      <c r="G172" s="147"/>
      <c r="H172" s="148">
        <v>647</v>
      </c>
      <c r="I172" s="148">
        <f t="shared" si="22"/>
        <v>106</v>
      </c>
      <c r="J172" s="164"/>
      <c r="K172" s="1"/>
      <c r="L172" s="1"/>
      <c r="M172" s="1"/>
      <c r="N172" s="1"/>
      <c r="O172" s="1"/>
      <c r="P172" s="1"/>
      <c r="Q172" s="1"/>
      <c r="R172" s="1"/>
      <c r="S172" s="1"/>
      <c r="T172" s="1"/>
      <c r="U172" s="1"/>
      <c r="V172" s="1"/>
      <c r="W172" s="1"/>
      <c r="X172" s="1"/>
    </row>
    <row r="173" spans="1:24" ht="24.9" hidden="1" customHeight="1" x14ac:dyDescent="0.25">
      <c r="A173" s="1"/>
      <c r="B173" s="193" t="s">
        <v>400</v>
      </c>
      <c r="C173" s="194"/>
      <c r="D173" s="194"/>
      <c r="E173" s="194"/>
      <c r="F173" s="195"/>
      <c r="G173" s="147"/>
      <c r="H173" s="148">
        <v>776.5</v>
      </c>
      <c r="I173" s="148">
        <f t="shared" si="22"/>
        <v>129.5</v>
      </c>
      <c r="J173" s="164"/>
      <c r="K173" s="1"/>
      <c r="L173" s="1"/>
      <c r="M173" s="1"/>
      <c r="N173" s="1"/>
      <c r="O173" s="1"/>
      <c r="P173" s="1"/>
      <c r="Q173" s="1"/>
      <c r="R173" s="1"/>
      <c r="S173" s="1"/>
      <c r="T173" s="1"/>
      <c r="U173" s="1"/>
      <c r="V173" s="1"/>
      <c r="W173" s="1"/>
      <c r="X173" s="1"/>
    </row>
    <row r="174" spans="1:24" ht="24.9" hidden="1" customHeight="1" x14ac:dyDescent="0.25">
      <c r="A174" s="1"/>
      <c r="B174" s="193" t="s">
        <v>266</v>
      </c>
      <c r="C174" s="194"/>
      <c r="D174" s="194"/>
      <c r="E174" s="194"/>
      <c r="F174" s="195"/>
      <c r="G174" s="147"/>
      <c r="H174" s="148">
        <v>871</v>
      </c>
      <c r="I174" s="148">
        <f t="shared" si="22"/>
        <v>94.5</v>
      </c>
      <c r="J174" s="164"/>
      <c r="K174" s="1"/>
      <c r="L174" s="1"/>
      <c r="M174" s="1"/>
      <c r="N174" s="1"/>
      <c r="O174" s="1"/>
      <c r="P174" s="1"/>
      <c r="Q174" s="1"/>
      <c r="R174" s="1"/>
      <c r="S174" s="1"/>
      <c r="T174" s="1"/>
      <c r="U174" s="1"/>
      <c r="V174" s="1"/>
      <c r="W174" s="1"/>
      <c r="X174" s="1"/>
    </row>
    <row r="175" spans="1:24" ht="24.9" hidden="1" customHeight="1" x14ac:dyDescent="0.25">
      <c r="A175" s="1"/>
      <c r="B175" s="193" t="s">
        <v>279</v>
      </c>
      <c r="C175" s="194"/>
      <c r="D175" s="194"/>
      <c r="E175" s="194"/>
      <c r="F175" s="195"/>
      <c r="G175" s="147"/>
      <c r="H175" s="148">
        <v>963.5</v>
      </c>
      <c r="I175" s="148">
        <f t="shared" si="22"/>
        <v>92.5</v>
      </c>
      <c r="J175" s="164"/>
      <c r="K175" s="1"/>
      <c r="L175" s="1"/>
      <c r="M175" s="1"/>
      <c r="N175" s="1"/>
      <c r="O175" s="1"/>
      <c r="P175" s="1"/>
      <c r="Q175" s="1"/>
      <c r="R175" s="1"/>
      <c r="S175" s="1"/>
      <c r="T175" s="1"/>
      <c r="U175" s="1"/>
      <c r="V175" s="1"/>
      <c r="W175" s="1"/>
      <c r="X175" s="1"/>
    </row>
    <row r="176" spans="1:24" ht="24.9" hidden="1" customHeight="1" x14ac:dyDescent="0.25">
      <c r="A176" s="1"/>
      <c r="B176" s="193" t="s">
        <v>294</v>
      </c>
      <c r="C176" s="194"/>
      <c r="D176" s="194"/>
      <c r="E176" s="194"/>
      <c r="F176" s="195"/>
      <c r="G176" s="147"/>
      <c r="H176" s="148">
        <v>1054</v>
      </c>
      <c r="I176" s="148">
        <f t="shared" si="22"/>
        <v>90.5</v>
      </c>
      <c r="J176" s="164"/>
      <c r="K176" s="1"/>
      <c r="L176" s="1"/>
      <c r="M176" s="1"/>
      <c r="N176" s="1"/>
      <c r="O176" s="1"/>
      <c r="P176" s="1"/>
      <c r="Q176" s="1"/>
      <c r="R176" s="1"/>
      <c r="S176" s="1"/>
      <c r="T176" s="1"/>
      <c r="U176" s="1"/>
      <c r="V176" s="1"/>
      <c r="W176" s="1"/>
      <c r="X176" s="1"/>
    </row>
    <row r="177" spans="1:24" ht="24.9" hidden="1" customHeight="1" x14ac:dyDescent="0.25">
      <c r="A177" s="1"/>
      <c r="B177" s="193" t="s">
        <v>307</v>
      </c>
      <c r="C177" s="194"/>
      <c r="D177" s="194"/>
      <c r="E177" s="194"/>
      <c r="F177" s="195"/>
      <c r="G177" s="147"/>
      <c r="H177" s="148">
        <v>1106</v>
      </c>
      <c r="I177" s="148">
        <f t="shared" si="22"/>
        <v>52</v>
      </c>
      <c r="J177" s="164"/>
      <c r="K177" s="1"/>
      <c r="L177" s="1"/>
      <c r="M177" s="1"/>
      <c r="N177" s="1"/>
      <c r="O177" s="1"/>
      <c r="P177" s="1"/>
      <c r="Q177" s="1"/>
      <c r="R177" s="1"/>
      <c r="S177" s="1"/>
      <c r="T177" s="1"/>
      <c r="U177" s="1"/>
      <c r="V177" s="1"/>
      <c r="W177" s="1"/>
      <c r="X177" s="1"/>
    </row>
    <row r="178" spans="1:24" ht="24.9" hidden="1" customHeight="1" x14ac:dyDescent="0.25">
      <c r="A178" s="1"/>
      <c r="B178" s="175" t="s">
        <v>402</v>
      </c>
      <c r="C178" s="176"/>
      <c r="D178" s="176"/>
      <c r="E178" s="176"/>
      <c r="F178" s="177"/>
      <c r="G178" s="147"/>
      <c r="H178" s="148">
        <v>1216</v>
      </c>
      <c r="I178" s="148">
        <f t="shared" si="22"/>
        <v>110</v>
      </c>
      <c r="J178" s="164"/>
      <c r="K178" s="1"/>
      <c r="L178" s="1"/>
      <c r="M178" s="1"/>
      <c r="N178" s="1"/>
      <c r="O178" s="1"/>
      <c r="P178" s="1"/>
      <c r="Q178" s="1"/>
      <c r="R178" s="1"/>
      <c r="S178" s="1"/>
      <c r="T178" s="1"/>
      <c r="U178" s="1"/>
      <c r="V178" s="1"/>
      <c r="W178" s="1"/>
      <c r="X178" s="1"/>
    </row>
    <row r="179" spans="1:24" ht="24.9" hidden="1" customHeight="1" x14ac:dyDescent="0.25">
      <c r="A179" s="1"/>
      <c r="B179" s="193" t="s">
        <v>345</v>
      </c>
      <c r="C179" s="194"/>
      <c r="D179" s="194"/>
      <c r="E179" s="194"/>
      <c r="F179" s="195"/>
      <c r="G179" s="147"/>
      <c r="H179" s="148">
        <v>1305</v>
      </c>
      <c r="I179" s="148">
        <f t="shared" si="22"/>
        <v>89</v>
      </c>
      <c r="J179" s="164"/>
      <c r="K179" s="1"/>
      <c r="L179" s="1"/>
      <c r="M179" s="1"/>
      <c r="N179" s="1"/>
      <c r="O179" s="1"/>
      <c r="P179" s="1"/>
      <c r="Q179" s="1"/>
      <c r="R179" s="1"/>
      <c r="S179" s="1"/>
      <c r="T179" s="1"/>
      <c r="U179" s="1"/>
      <c r="V179" s="1"/>
      <c r="W179" s="1"/>
      <c r="X179" s="1"/>
    </row>
    <row r="180" spans="1:24" ht="24.9" hidden="1" customHeight="1" thickBot="1" x14ac:dyDescent="0.3">
      <c r="A180" s="1"/>
      <c r="B180" s="236" t="s">
        <v>360</v>
      </c>
      <c r="C180" s="237"/>
      <c r="D180" s="237"/>
      <c r="E180" s="237"/>
      <c r="F180" s="238"/>
      <c r="G180" s="147"/>
      <c r="H180" s="148">
        <v>1428</v>
      </c>
      <c r="I180" s="148">
        <f t="shared" si="22"/>
        <v>123</v>
      </c>
      <c r="J180" s="164"/>
      <c r="K180" s="1"/>
      <c r="L180" s="1"/>
      <c r="M180" s="1"/>
      <c r="N180" s="1"/>
      <c r="O180" s="1"/>
      <c r="P180" s="1"/>
      <c r="Q180" s="1"/>
      <c r="R180" s="1"/>
      <c r="S180" s="1"/>
      <c r="T180" s="1"/>
      <c r="U180" s="1"/>
      <c r="V180" s="1"/>
      <c r="W180" s="1"/>
      <c r="X180" s="1"/>
    </row>
    <row r="181" spans="1:24" ht="24.9" hidden="1" customHeight="1" x14ac:dyDescent="0.25">
      <c r="A181" s="1"/>
      <c r="B181" s="3"/>
      <c r="C181" s="42"/>
      <c r="D181" s="42"/>
      <c r="E181" s="3"/>
      <c r="F181" s="42"/>
      <c r="G181" s="42"/>
      <c r="H181" s="43"/>
      <c r="I181" s="43"/>
      <c r="J181" s="164"/>
      <c r="K181" s="1"/>
      <c r="L181" s="1"/>
      <c r="M181" s="1"/>
      <c r="N181" s="1"/>
      <c r="O181" s="1"/>
      <c r="P181" s="1"/>
      <c r="Q181" s="1"/>
      <c r="R181" s="1"/>
      <c r="S181" s="1"/>
      <c r="T181" s="1"/>
      <c r="U181" s="1"/>
      <c r="V181" s="1"/>
      <c r="W181" s="1"/>
      <c r="X181" s="1"/>
    </row>
    <row r="182" spans="1:24" ht="24.9" hidden="1" customHeight="1" x14ac:dyDescent="0.25">
      <c r="A182" s="1"/>
      <c r="B182" s="3"/>
      <c r="C182" s="42"/>
      <c r="D182" s="42"/>
      <c r="E182" s="3"/>
      <c r="F182" s="42"/>
      <c r="G182" s="42"/>
      <c r="H182" s="43"/>
      <c r="I182" s="43"/>
      <c r="J182" s="159"/>
      <c r="K182" s="1"/>
      <c r="L182" s="1"/>
      <c r="M182" s="1"/>
      <c r="N182" s="1"/>
      <c r="O182" s="1"/>
      <c r="P182" s="1"/>
      <c r="Q182" s="1"/>
      <c r="R182" s="1"/>
      <c r="S182" s="1"/>
      <c r="T182" s="1"/>
      <c r="U182" s="1"/>
      <c r="V182" s="1"/>
      <c r="W182" s="1"/>
      <c r="X182" s="1"/>
    </row>
    <row r="183" spans="1:24" ht="24.9" hidden="1" customHeight="1" x14ac:dyDescent="0.25">
      <c r="A183" s="1"/>
      <c r="B183" s="3"/>
      <c r="C183" s="42"/>
      <c r="D183" s="42"/>
      <c r="E183" s="3"/>
      <c r="F183" s="42"/>
      <c r="G183" s="42"/>
      <c r="H183" s="43"/>
      <c r="I183" s="43"/>
      <c r="J183" s="159"/>
      <c r="K183" s="1"/>
      <c r="L183" s="1"/>
      <c r="M183" s="1"/>
      <c r="N183" s="1"/>
      <c r="O183" s="1"/>
      <c r="P183" s="1"/>
      <c r="Q183" s="1"/>
      <c r="R183" s="1"/>
      <c r="S183" s="1"/>
      <c r="T183" s="1"/>
      <c r="U183" s="1"/>
      <c r="V183" s="1"/>
      <c r="W183" s="1"/>
      <c r="X183" s="1"/>
    </row>
    <row r="184" spans="1:24" ht="24.9" hidden="1" customHeight="1" x14ac:dyDescent="0.25">
      <c r="A184" s="1"/>
      <c r="B184" s="3"/>
      <c r="C184" s="42"/>
      <c r="D184" s="42"/>
      <c r="E184" s="3"/>
      <c r="F184" s="42"/>
      <c r="G184" s="42"/>
      <c r="H184" s="43"/>
      <c r="I184" s="43"/>
      <c r="J184" s="159"/>
      <c r="K184" s="1"/>
      <c r="L184" s="1"/>
      <c r="M184" s="1"/>
      <c r="N184" s="1"/>
      <c r="O184" s="1"/>
      <c r="P184" s="1"/>
      <c r="Q184" s="1"/>
      <c r="R184" s="1"/>
      <c r="S184" s="1"/>
      <c r="T184" s="1"/>
      <c r="U184" s="1"/>
      <c r="V184" s="1"/>
      <c r="W184" s="1"/>
      <c r="X184" s="1"/>
    </row>
    <row r="185" spans="1:24" ht="24.9" customHeight="1" x14ac:dyDescent="0.25">
      <c r="A185" s="1"/>
      <c r="B185" s="3"/>
      <c r="C185" s="42"/>
      <c r="D185" s="42"/>
      <c r="E185" s="3"/>
      <c r="F185" s="42"/>
      <c r="G185" s="42"/>
      <c r="H185" s="43"/>
      <c r="I185" s="43"/>
      <c r="J185" s="159"/>
      <c r="K185" s="1"/>
      <c r="L185" s="1"/>
      <c r="M185" s="1"/>
      <c r="N185" s="1"/>
      <c r="O185" s="1"/>
      <c r="P185" s="1"/>
      <c r="Q185" s="1"/>
      <c r="R185" s="1"/>
      <c r="S185" s="1"/>
      <c r="T185" s="1"/>
      <c r="U185" s="1"/>
      <c r="V185" s="1"/>
      <c r="W185" s="1"/>
      <c r="X185" s="1"/>
    </row>
    <row r="186" spans="1:24" ht="17.25" customHeight="1" x14ac:dyDescent="0.25">
      <c r="A186" s="1"/>
      <c r="B186" s="3"/>
      <c r="C186" s="42"/>
      <c r="D186" s="42"/>
      <c r="E186" s="3"/>
      <c r="F186" s="42"/>
      <c r="G186" s="42"/>
      <c r="H186" s="43"/>
      <c r="I186" s="43"/>
      <c r="J186" s="159"/>
      <c r="K186" s="1"/>
      <c r="L186" s="1"/>
      <c r="M186" s="1"/>
      <c r="N186" s="1"/>
      <c r="O186" s="1"/>
      <c r="P186" s="1"/>
      <c r="Q186" s="1"/>
      <c r="R186" s="1"/>
      <c r="S186" s="1"/>
      <c r="T186" s="1"/>
      <c r="U186" s="1"/>
      <c r="V186" s="1"/>
      <c r="W186" s="1"/>
      <c r="X186" s="1"/>
    </row>
    <row r="187" spans="1:24" ht="17.25" customHeight="1" x14ac:dyDescent="0.25">
      <c r="A187" s="1"/>
      <c r="B187" s="3"/>
      <c r="C187" s="42"/>
      <c r="D187" s="42"/>
      <c r="E187" s="3"/>
      <c r="F187" s="42"/>
      <c r="G187" s="42"/>
      <c r="H187" s="43"/>
      <c r="I187" s="43"/>
      <c r="J187" s="159"/>
      <c r="K187" s="1"/>
      <c r="L187" s="1"/>
      <c r="M187" s="1"/>
      <c r="N187" s="1"/>
      <c r="O187" s="1"/>
      <c r="P187" s="1"/>
      <c r="Q187" s="1"/>
      <c r="R187" s="1"/>
      <c r="S187" s="1"/>
      <c r="T187" s="1"/>
      <c r="U187" s="1"/>
      <c r="V187" s="1"/>
      <c r="W187" s="1"/>
      <c r="X187" s="1"/>
    </row>
    <row r="188" spans="1:24" ht="17.25" customHeight="1" x14ac:dyDescent="0.25">
      <c r="A188" s="1"/>
      <c r="B188" s="3"/>
      <c r="C188" s="42"/>
      <c r="D188" s="42"/>
      <c r="E188" s="3"/>
      <c r="F188" s="42"/>
      <c r="G188" s="42"/>
      <c r="H188" s="43"/>
      <c r="I188" s="43"/>
      <c r="J188" s="159"/>
      <c r="K188" s="1"/>
      <c r="L188" s="1"/>
      <c r="M188" s="1"/>
      <c r="N188" s="1"/>
      <c r="O188" s="1"/>
      <c r="P188" s="1"/>
      <c r="Q188" s="1"/>
      <c r="R188" s="1"/>
      <c r="S188" s="1"/>
      <c r="T188" s="1"/>
      <c r="U188" s="1"/>
      <c r="V188" s="1"/>
      <c r="W188" s="1"/>
      <c r="X188" s="1"/>
    </row>
    <row r="189" spans="1:24" ht="17.25" customHeight="1" x14ac:dyDescent="0.25">
      <c r="A189" s="1"/>
      <c r="B189" s="3"/>
      <c r="C189" s="42"/>
      <c r="D189" s="42"/>
      <c r="E189" s="3"/>
      <c r="F189" s="42"/>
      <c r="G189" s="42"/>
      <c r="H189" s="43"/>
      <c r="I189" s="43"/>
      <c r="J189" s="159"/>
      <c r="K189" s="1"/>
      <c r="L189" s="1"/>
      <c r="M189" s="1"/>
      <c r="N189" s="1"/>
      <c r="O189" s="1"/>
      <c r="P189" s="1"/>
      <c r="Q189" s="1"/>
      <c r="R189" s="1"/>
      <c r="S189" s="1"/>
      <c r="T189" s="1"/>
      <c r="U189" s="1"/>
      <c r="V189" s="1"/>
      <c r="W189" s="1"/>
      <c r="X189" s="1"/>
    </row>
    <row r="190" spans="1:24" ht="17.25" customHeight="1" x14ac:dyDescent="0.25">
      <c r="A190" s="1"/>
      <c r="B190" s="3"/>
      <c r="C190" s="42"/>
      <c r="D190" s="42"/>
      <c r="E190" s="3"/>
      <c r="F190" s="42"/>
      <c r="G190" s="42"/>
      <c r="H190" s="43"/>
      <c r="I190" s="43"/>
      <c r="J190" s="159"/>
      <c r="K190" s="1"/>
      <c r="L190" s="1"/>
      <c r="M190" s="1"/>
      <c r="N190" s="1"/>
      <c r="O190" s="1"/>
      <c r="P190" s="1"/>
      <c r="Q190" s="1"/>
      <c r="R190" s="1"/>
      <c r="S190" s="1"/>
      <c r="T190" s="1"/>
      <c r="U190" s="1"/>
      <c r="V190" s="1"/>
      <c r="W190" s="1"/>
      <c r="X190" s="1"/>
    </row>
    <row r="191" spans="1:24" ht="17.25" customHeight="1" x14ac:dyDescent="0.25">
      <c r="A191" s="1"/>
      <c r="B191" s="3"/>
      <c r="C191" s="42"/>
      <c r="D191" s="42"/>
      <c r="E191" s="3"/>
      <c r="F191" s="42"/>
      <c r="G191" s="42"/>
      <c r="H191" s="43"/>
      <c r="I191" s="43"/>
      <c r="J191" s="159"/>
      <c r="K191" s="1"/>
      <c r="L191" s="1"/>
      <c r="M191" s="1"/>
      <c r="N191" s="1"/>
      <c r="O191" s="1"/>
      <c r="P191" s="1"/>
      <c r="Q191" s="1"/>
      <c r="R191" s="1"/>
      <c r="S191" s="1"/>
      <c r="T191" s="1"/>
      <c r="U191" s="1"/>
      <c r="V191" s="1"/>
      <c r="W191" s="1"/>
      <c r="X191" s="1"/>
    </row>
    <row r="192" spans="1:24" ht="17.25" customHeight="1" x14ac:dyDescent="0.25">
      <c r="A192" s="1"/>
      <c r="B192" s="3"/>
      <c r="C192" s="42"/>
      <c r="D192" s="42"/>
      <c r="E192" s="3"/>
      <c r="F192" s="42"/>
      <c r="G192" s="42"/>
      <c r="H192" s="43"/>
      <c r="I192" s="43"/>
      <c r="J192" s="159"/>
      <c r="K192" s="1"/>
      <c r="L192" s="1"/>
      <c r="M192" s="1"/>
      <c r="N192" s="1"/>
      <c r="O192" s="1"/>
      <c r="P192" s="1"/>
      <c r="Q192" s="1"/>
      <c r="R192" s="1"/>
      <c r="S192" s="1"/>
      <c r="T192" s="1"/>
      <c r="U192" s="1"/>
      <c r="V192" s="1"/>
      <c r="W192" s="1"/>
      <c r="X192" s="1"/>
    </row>
    <row r="193" spans="1:24" ht="17.25" customHeight="1" x14ac:dyDescent="0.25">
      <c r="A193" s="1"/>
      <c r="B193" s="3"/>
      <c r="C193" s="42"/>
      <c r="D193" s="42"/>
      <c r="E193" s="3"/>
      <c r="F193" s="42"/>
      <c r="G193" s="42"/>
      <c r="H193" s="43"/>
      <c r="I193" s="43"/>
      <c r="J193" s="159"/>
      <c r="K193" s="1"/>
      <c r="L193" s="1"/>
      <c r="M193" s="1"/>
      <c r="N193" s="1"/>
      <c r="O193" s="1"/>
      <c r="P193" s="1"/>
      <c r="Q193" s="1"/>
      <c r="R193" s="1"/>
      <c r="S193" s="1"/>
      <c r="T193" s="1"/>
      <c r="U193" s="1"/>
      <c r="V193" s="1"/>
      <c r="W193" s="1"/>
      <c r="X193" s="1"/>
    </row>
    <row r="194" spans="1:24" ht="17.25" customHeight="1" x14ac:dyDescent="0.25">
      <c r="A194" s="1"/>
      <c r="B194" s="3"/>
      <c r="C194" s="42"/>
      <c r="D194" s="42"/>
      <c r="E194" s="3"/>
      <c r="F194" s="42"/>
      <c r="G194" s="42"/>
      <c r="H194" s="43"/>
      <c r="I194" s="43"/>
      <c r="J194" s="159"/>
      <c r="K194" s="1"/>
      <c r="L194" s="1"/>
      <c r="M194" s="1"/>
      <c r="N194" s="1"/>
      <c r="O194" s="1"/>
      <c r="P194" s="1"/>
      <c r="Q194" s="1"/>
      <c r="R194" s="1"/>
      <c r="S194" s="1"/>
      <c r="T194" s="1"/>
      <c r="U194" s="1"/>
      <c r="V194" s="1"/>
      <c r="W194" s="1"/>
      <c r="X194" s="1"/>
    </row>
    <row r="195" spans="1:24" ht="17.25" customHeight="1" x14ac:dyDescent="0.25">
      <c r="A195" s="1"/>
      <c r="B195" s="3"/>
      <c r="C195" s="42"/>
      <c r="D195" s="42"/>
      <c r="E195" s="3"/>
      <c r="F195" s="42"/>
      <c r="G195" s="42"/>
      <c r="H195" s="43"/>
      <c r="I195" s="43"/>
      <c r="J195" s="159"/>
      <c r="K195" s="1"/>
      <c r="L195" s="1"/>
      <c r="M195" s="1"/>
      <c r="N195" s="1"/>
      <c r="O195" s="1"/>
      <c r="P195" s="1"/>
      <c r="Q195" s="1"/>
      <c r="R195" s="1"/>
      <c r="S195" s="1"/>
      <c r="T195" s="1"/>
      <c r="U195" s="1"/>
      <c r="V195" s="1"/>
      <c r="W195" s="1"/>
      <c r="X195" s="1"/>
    </row>
    <row r="196" spans="1:24" ht="17.25" customHeight="1" x14ac:dyDescent="0.25">
      <c r="A196" s="1"/>
      <c r="B196" s="3"/>
      <c r="C196" s="42"/>
      <c r="D196" s="42"/>
      <c r="E196" s="3"/>
      <c r="F196" s="42"/>
      <c r="G196" s="42"/>
      <c r="H196" s="43"/>
      <c r="I196" s="43"/>
      <c r="J196" s="159"/>
      <c r="K196" s="1"/>
      <c r="L196" s="1"/>
      <c r="M196" s="1"/>
      <c r="N196" s="1"/>
      <c r="O196" s="1"/>
      <c r="P196" s="1"/>
      <c r="Q196" s="1"/>
      <c r="R196" s="1"/>
      <c r="S196" s="1"/>
      <c r="T196" s="1"/>
      <c r="U196" s="1"/>
      <c r="V196" s="1"/>
      <c r="W196" s="1"/>
      <c r="X196" s="1"/>
    </row>
    <row r="197" spans="1:24" ht="17.25" customHeight="1" x14ac:dyDescent="0.25">
      <c r="A197" s="1"/>
      <c r="B197" s="3"/>
      <c r="C197" s="42"/>
      <c r="D197" s="42"/>
      <c r="E197" s="3"/>
      <c r="F197" s="42"/>
      <c r="G197" s="42"/>
      <c r="H197" s="43"/>
      <c r="I197" s="43"/>
      <c r="J197" s="159"/>
      <c r="K197" s="1"/>
      <c r="L197" s="1"/>
      <c r="M197" s="1"/>
      <c r="N197" s="1"/>
      <c r="O197" s="1"/>
      <c r="P197" s="1"/>
      <c r="Q197" s="1"/>
      <c r="R197" s="1"/>
      <c r="S197" s="1"/>
      <c r="T197" s="1"/>
      <c r="U197" s="1"/>
      <c r="V197" s="1"/>
      <c r="W197" s="1"/>
      <c r="X197" s="1"/>
    </row>
    <row r="198" spans="1:24" ht="17.25" customHeight="1" x14ac:dyDescent="0.25">
      <c r="A198" s="1"/>
      <c r="B198" s="3"/>
      <c r="C198" s="42"/>
      <c r="D198" s="42"/>
      <c r="E198" s="3"/>
      <c r="F198" s="42"/>
      <c r="G198" s="42"/>
      <c r="H198" s="43"/>
      <c r="I198" s="43"/>
      <c r="J198" s="159"/>
      <c r="K198" s="1"/>
      <c r="L198" s="1"/>
      <c r="M198" s="1"/>
      <c r="N198" s="1"/>
      <c r="O198" s="1"/>
      <c r="P198" s="1"/>
      <c r="Q198" s="1"/>
      <c r="R198" s="1"/>
      <c r="S198" s="1"/>
      <c r="T198" s="1"/>
      <c r="U198" s="1"/>
      <c r="V198" s="1"/>
      <c r="W198" s="1"/>
      <c r="X198" s="1"/>
    </row>
    <row r="199" spans="1:24" ht="17.25" customHeight="1" x14ac:dyDescent="0.25">
      <c r="A199" s="1"/>
      <c r="B199" s="3"/>
      <c r="C199" s="42"/>
      <c r="D199" s="42"/>
      <c r="E199" s="3"/>
      <c r="F199" s="42"/>
      <c r="G199" s="42"/>
      <c r="H199" s="43"/>
      <c r="I199" s="43"/>
      <c r="J199" s="159"/>
      <c r="K199" s="1"/>
      <c r="L199" s="1"/>
      <c r="M199" s="1"/>
      <c r="N199" s="1"/>
      <c r="O199" s="1"/>
      <c r="P199" s="1"/>
      <c r="Q199" s="1"/>
      <c r="R199" s="1"/>
      <c r="S199" s="1"/>
      <c r="T199" s="1"/>
      <c r="U199" s="1"/>
      <c r="V199" s="1"/>
      <c r="W199" s="1"/>
      <c r="X199" s="1"/>
    </row>
    <row r="200" spans="1:24" ht="17.25" customHeight="1" x14ac:dyDescent="0.25">
      <c r="A200" s="1"/>
      <c r="B200" s="1"/>
      <c r="C200" s="42"/>
      <c r="D200" s="42"/>
      <c r="E200" s="42"/>
      <c r="F200" s="42"/>
      <c r="G200" s="42"/>
      <c r="H200" s="42"/>
      <c r="I200" s="43"/>
      <c r="J200" s="159"/>
      <c r="K200" s="1"/>
      <c r="L200" s="1"/>
      <c r="M200" s="1"/>
      <c r="N200" s="1"/>
      <c r="O200" s="1"/>
      <c r="P200" s="1"/>
      <c r="Q200" s="1"/>
      <c r="R200" s="1"/>
      <c r="S200" s="1"/>
      <c r="T200" s="1"/>
      <c r="U200" s="1"/>
      <c r="V200" s="1"/>
      <c r="W200" s="1"/>
      <c r="X200" s="1"/>
    </row>
    <row r="201" spans="1:24" ht="17.25" customHeight="1" x14ac:dyDescent="0.25">
      <c r="A201" s="1"/>
      <c r="B201" s="1"/>
      <c r="C201" s="42"/>
      <c r="D201" s="42"/>
      <c r="E201" s="42"/>
      <c r="F201" s="42"/>
      <c r="G201" s="42"/>
      <c r="H201" s="42"/>
      <c r="I201" s="43"/>
      <c r="J201" s="165"/>
      <c r="K201" s="1"/>
      <c r="L201" s="1"/>
      <c r="M201" s="1"/>
      <c r="N201" s="1"/>
      <c r="O201" s="1"/>
      <c r="P201" s="1"/>
      <c r="Q201" s="1"/>
      <c r="R201" s="1"/>
      <c r="S201" s="1"/>
      <c r="T201" s="1"/>
      <c r="U201" s="1"/>
      <c r="V201" s="1"/>
      <c r="W201" s="1"/>
      <c r="X201" s="1"/>
    </row>
    <row r="202" spans="1:24" ht="17.25" customHeight="1" x14ac:dyDescent="0.25">
      <c r="A202" s="1"/>
      <c r="B202" s="1"/>
      <c r="C202" s="42"/>
      <c r="D202" s="42"/>
      <c r="E202" s="42"/>
      <c r="F202" s="42"/>
      <c r="G202" s="42"/>
      <c r="H202" s="42"/>
      <c r="I202" s="43"/>
      <c r="J202" s="165"/>
      <c r="K202" s="1"/>
      <c r="L202" s="1"/>
      <c r="M202" s="1"/>
      <c r="N202" s="1"/>
      <c r="O202" s="1"/>
      <c r="P202" s="1"/>
      <c r="Q202" s="1"/>
      <c r="R202" s="1"/>
      <c r="S202" s="1"/>
      <c r="T202" s="1"/>
      <c r="U202" s="1"/>
      <c r="V202" s="1"/>
      <c r="W202" s="1"/>
      <c r="X202" s="1"/>
    </row>
    <row r="203" spans="1:24" ht="17.25" customHeight="1" x14ac:dyDescent="0.25">
      <c r="A203" s="1"/>
      <c r="B203" s="1"/>
      <c r="C203" s="3"/>
      <c r="D203" s="42"/>
      <c r="E203" s="42"/>
      <c r="F203" s="3"/>
      <c r="G203" s="42"/>
      <c r="H203" s="42"/>
      <c r="I203" s="43"/>
      <c r="J203" s="165"/>
      <c r="K203" s="1"/>
      <c r="L203" s="1"/>
      <c r="M203" s="1"/>
      <c r="N203" s="1"/>
      <c r="O203" s="1"/>
      <c r="P203" s="1"/>
      <c r="Q203" s="1"/>
      <c r="R203" s="1"/>
      <c r="S203" s="1"/>
      <c r="T203" s="1"/>
      <c r="U203" s="1"/>
      <c r="V203" s="1"/>
      <c r="W203" s="1"/>
      <c r="X203" s="1"/>
    </row>
    <row r="204" spans="1:24" ht="17.25" customHeight="1" x14ac:dyDescent="0.25">
      <c r="A204" s="1"/>
      <c r="B204" s="33"/>
      <c r="C204" s="42"/>
      <c r="D204" s="42"/>
      <c r="E204" s="3"/>
      <c r="F204" s="42"/>
      <c r="G204" s="42"/>
      <c r="H204" s="43"/>
      <c r="I204" s="43"/>
      <c r="J204" s="165"/>
      <c r="K204" s="1"/>
      <c r="L204" s="1"/>
      <c r="M204" s="1"/>
      <c r="N204" s="1"/>
      <c r="O204" s="1"/>
      <c r="P204" s="1"/>
      <c r="Q204" s="1"/>
      <c r="R204" s="1"/>
      <c r="S204" s="1"/>
      <c r="T204" s="1"/>
      <c r="U204" s="1"/>
      <c r="V204" s="1"/>
      <c r="W204" s="1"/>
      <c r="X204" s="1"/>
    </row>
    <row r="205" spans="1:24" ht="17.25" customHeight="1" x14ac:dyDescent="0.25">
      <c r="A205" s="1"/>
      <c r="B205" s="44"/>
      <c r="J205" s="159"/>
      <c r="K205" s="1"/>
      <c r="L205" s="1"/>
      <c r="M205" s="1"/>
      <c r="N205" s="1"/>
      <c r="O205" s="1"/>
      <c r="P205" s="1"/>
      <c r="Q205" s="1"/>
      <c r="R205" s="1"/>
      <c r="S205" s="1"/>
      <c r="T205" s="1"/>
      <c r="U205" s="1"/>
      <c r="V205" s="1"/>
      <c r="W205" s="1"/>
      <c r="X205" s="1"/>
    </row>
    <row r="206" spans="1:24" ht="17.25" customHeight="1" x14ac:dyDescent="0.25">
      <c r="A206" s="1"/>
      <c r="J206" s="159"/>
      <c r="K206" s="1"/>
      <c r="L206" s="1"/>
      <c r="M206" s="1"/>
      <c r="N206" s="1"/>
      <c r="O206" s="1"/>
      <c r="P206" s="1"/>
      <c r="Q206" s="1"/>
      <c r="R206" s="1"/>
      <c r="S206" s="1"/>
      <c r="T206" s="1"/>
      <c r="U206" s="1"/>
      <c r="V206" s="1"/>
      <c r="W206" s="1"/>
      <c r="X206" s="1"/>
    </row>
    <row r="207" spans="1:24" ht="17.25" hidden="1" customHeight="1" x14ac:dyDescent="0.25">
      <c r="A207" s="1"/>
      <c r="J207" s="159"/>
      <c r="K207" s="1"/>
      <c r="L207" s="1"/>
      <c r="M207" s="1"/>
      <c r="N207" s="1"/>
      <c r="O207" s="1"/>
      <c r="P207" s="1"/>
      <c r="Q207" s="1"/>
      <c r="R207" s="1"/>
      <c r="S207" s="1"/>
      <c r="T207" s="1"/>
      <c r="U207" s="1"/>
      <c r="V207" s="1"/>
      <c r="W207" s="1"/>
      <c r="X207" s="1"/>
    </row>
    <row r="208" spans="1:24" ht="15.75" hidden="1" customHeight="1" x14ac:dyDescent="0.25">
      <c r="A208" s="1"/>
      <c r="J208" s="159"/>
      <c r="K208" s="1"/>
      <c r="L208" s="1"/>
      <c r="M208" s="1"/>
      <c r="N208" s="1"/>
      <c r="O208" s="1"/>
      <c r="P208" s="1"/>
      <c r="Q208" s="1"/>
      <c r="R208" s="1"/>
      <c r="S208" s="1"/>
      <c r="T208" s="1"/>
      <c r="U208" s="1"/>
      <c r="V208" s="1"/>
      <c r="W208" s="1"/>
      <c r="X208" s="1"/>
    </row>
    <row r="209" spans="1:24" ht="15.75" hidden="1" customHeight="1" x14ac:dyDescent="0.25">
      <c r="A209" s="1"/>
      <c r="J209" s="159"/>
      <c r="K209" s="1"/>
      <c r="L209" s="1"/>
      <c r="M209" s="1"/>
      <c r="N209" s="1"/>
      <c r="O209" s="1"/>
      <c r="P209" s="1"/>
      <c r="Q209" s="1"/>
      <c r="R209" s="1"/>
      <c r="S209" s="1"/>
      <c r="T209" s="1"/>
      <c r="U209" s="1"/>
      <c r="V209" s="1"/>
      <c r="W209" s="1"/>
      <c r="X209" s="1"/>
    </row>
    <row r="210" spans="1:24" ht="15.75" hidden="1" customHeight="1" x14ac:dyDescent="0.25">
      <c r="A210" s="1"/>
      <c r="J210" s="159"/>
      <c r="K210" s="1"/>
      <c r="L210" s="1"/>
      <c r="M210" s="1"/>
      <c r="N210" s="1"/>
      <c r="O210" s="1"/>
      <c r="P210" s="1"/>
      <c r="Q210" s="1"/>
      <c r="R210" s="1"/>
      <c r="S210" s="1"/>
      <c r="T210" s="1"/>
      <c r="U210" s="1"/>
      <c r="V210" s="1"/>
      <c r="W210" s="1"/>
      <c r="X210" s="1"/>
    </row>
    <row r="211" spans="1:24" ht="15.75" hidden="1" customHeight="1" x14ac:dyDescent="0.25">
      <c r="A211" s="1"/>
      <c r="J211" s="159"/>
      <c r="K211" s="1"/>
      <c r="L211" s="1"/>
      <c r="M211" s="1"/>
      <c r="N211" s="1"/>
      <c r="O211" s="1"/>
      <c r="P211" s="1"/>
      <c r="Q211" s="1"/>
      <c r="R211" s="1"/>
      <c r="S211" s="1"/>
      <c r="T211" s="1"/>
      <c r="U211" s="1"/>
      <c r="V211" s="1"/>
      <c r="W211" s="1"/>
      <c r="X211" s="1"/>
    </row>
    <row r="212" spans="1:24" ht="15.75" hidden="1" customHeight="1" x14ac:dyDescent="0.25">
      <c r="A212" s="1"/>
      <c r="J212" s="159"/>
      <c r="K212" s="1"/>
      <c r="L212" s="1"/>
      <c r="M212" s="1"/>
      <c r="N212" s="1"/>
      <c r="O212" s="1"/>
      <c r="P212" s="1"/>
      <c r="Q212" s="1"/>
      <c r="R212" s="1"/>
      <c r="S212" s="1"/>
      <c r="T212" s="1"/>
      <c r="U212" s="1"/>
      <c r="V212" s="1"/>
      <c r="W212" s="1"/>
      <c r="X212" s="1"/>
    </row>
    <row r="213" spans="1:24" ht="15.75" hidden="1" customHeight="1" x14ac:dyDescent="0.25">
      <c r="A213" s="1"/>
      <c r="J213" s="159"/>
      <c r="K213" s="1"/>
      <c r="L213" s="1"/>
      <c r="M213" s="1"/>
      <c r="N213" s="1"/>
      <c r="O213" s="1"/>
      <c r="P213" s="1"/>
      <c r="Q213" s="1"/>
      <c r="R213" s="1"/>
      <c r="S213" s="1"/>
      <c r="T213" s="1"/>
      <c r="U213" s="1"/>
      <c r="V213" s="1"/>
      <c r="W213" s="1"/>
      <c r="X213" s="1"/>
    </row>
    <row r="214" spans="1:24" ht="15.75" hidden="1" customHeight="1" x14ac:dyDescent="0.25">
      <c r="A214" s="1"/>
      <c r="J214" s="159"/>
      <c r="K214" s="1"/>
      <c r="L214" s="1"/>
      <c r="M214" s="1"/>
      <c r="N214" s="1"/>
      <c r="O214" s="1"/>
      <c r="P214" s="1"/>
      <c r="Q214" s="1"/>
      <c r="R214" s="1"/>
      <c r="S214" s="1"/>
      <c r="T214" s="1"/>
      <c r="U214" s="1"/>
      <c r="V214" s="1"/>
      <c r="W214" s="1"/>
      <c r="X214" s="1"/>
    </row>
    <row r="215" spans="1:24" ht="15.75" hidden="1" customHeight="1" x14ac:dyDescent="0.25">
      <c r="A215" s="1"/>
      <c r="J215" s="159"/>
      <c r="K215" s="1"/>
      <c r="L215" s="1"/>
      <c r="M215" s="1"/>
      <c r="N215" s="1"/>
      <c r="O215" s="1"/>
      <c r="P215" s="1"/>
      <c r="Q215" s="1"/>
      <c r="R215" s="1"/>
      <c r="S215" s="1"/>
      <c r="T215" s="1"/>
      <c r="U215" s="1"/>
      <c r="V215" s="1"/>
      <c r="W215" s="1"/>
      <c r="X215" s="1"/>
    </row>
    <row r="216" spans="1:24" ht="15.75" hidden="1" customHeight="1" x14ac:dyDescent="0.25">
      <c r="A216" s="1"/>
      <c r="J216" s="159"/>
      <c r="K216" s="1"/>
      <c r="L216" s="1"/>
      <c r="M216" s="1"/>
      <c r="N216" s="1"/>
      <c r="O216" s="1"/>
      <c r="P216" s="1"/>
      <c r="Q216" s="1"/>
      <c r="R216" s="1"/>
      <c r="S216" s="1"/>
      <c r="T216" s="1"/>
      <c r="U216" s="1"/>
      <c r="V216" s="1"/>
      <c r="W216" s="1"/>
      <c r="X216" s="1"/>
    </row>
    <row r="217" spans="1:24" ht="15.75" hidden="1" customHeight="1" x14ac:dyDescent="0.25">
      <c r="A217" s="1"/>
      <c r="J217" s="159"/>
      <c r="K217" s="1"/>
      <c r="L217" s="1"/>
      <c r="M217" s="1"/>
      <c r="N217" s="1"/>
      <c r="O217" s="1"/>
      <c r="P217" s="1"/>
      <c r="Q217" s="1"/>
      <c r="R217" s="1"/>
      <c r="S217" s="1"/>
      <c r="T217" s="1"/>
      <c r="U217" s="1"/>
      <c r="V217" s="1"/>
      <c r="W217" s="1"/>
      <c r="X217" s="1"/>
    </row>
    <row r="218" spans="1:24" ht="15.75" hidden="1" customHeight="1" x14ac:dyDescent="0.25">
      <c r="A218" s="1"/>
      <c r="J218" s="159"/>
      <c r="K218" s="1"/>
      <c r="L218" s="1"/>
      <c r="M218" s="1"/>
      <c r="N218" s="1"/>
      <c r="O218" s="1"/>
      <c r="P218" s="1"/>
      <c r="Q218" s="1"/>
      <c r="R218" s="1"/>
      <c r="S218" s="1"/>
      <c r="T218" s="1"/>
      <c r="U218" s="1"/>
      <c r="V218" s="1"/>
      <c r="W218" s="1"/>
      <c r="X218" s="1"/>
    </row>
    <row r="219" spans="1:24" ht="15.75" hidden="1" customHeight="1" x14ac:dyDescent="0.25">
      <c r="A219" s="1"/>
      <c r="J219" s="159"/>
      <c r="K219" s="1"/>
      <c r="L219" s="1"/>
      <c r="M219" s="1"/>
      <c r="N219" s="1"/>
      <c r="O219" s="1"/>
      <c r="P219" s="1"/>
      <c r="Q219" s="1"/>
      <c r="R219" s="1"/>
      <c r="S219" s="1"/>
      <c r="T219" s="1"/>
      <c r="U219" s="1"/>
      <c r="V219" s="1"/>
      <c r="W219" s="1"/>
      <c r="X219" s="1"/>
    </row>
    <row r="220" spans="1:24" ht="15.75" hidden="1" customHeight="1" x14ac:dyDescent="0.25">
      <c r="A220" s="1"/>
      <c r="J220" s="159"/>
      <c r="K220" s="1"/>
      <c r="L220" s="1"/>
      <c r="M220" s="1"/>
      <c r="N220" s="1"/>
      <c r="O220" s="1"/>
      <c r="P220" s="1"/>
      <c r="Q220" s="1"/>
      <c r="R220" s="1"/>
      <c r="S220" s="1"/>
      <c r="T220" s="1"/>
      <c r="U220" s="1"/>
      <c r="V220" s="1"/>
      <c r="W220" s="1"/>
      <c r="X220" s="1"/>
    </row>
    <row r="221" spans="1:24" ht="15.75" hidden="1" customHeight="1" x14ac:dyDescent="0.25">
      <c r="A221" s="1"/>
      <c r="J221" s="159"/>
      <c r="K221" s="1"/>
      <c r="L221" s="1"/>
      <c r="M221" s="1"/>
      <c r="N221" s="1"/>
      <c r="O221" s="1"/>
      <c r="P221" s="1"/>
      <c r="Q221" s="1"/>
      <c r="R221" s="1"/>
      <c r="S221" s="1"/>
      <c r="T221" s="1"/>
      <c r="U221" s="1"/>
      <c r="V221" s="1"/>
      <c r="W221" s="1"/>
      <c r="X221" s="1"/>
    </row>
    <row r="222" spans="1:24" ht="15.75" hidden="1" customHeight="1" x14ac:dyDescent="0.25">
      <c r="A222" s="1"/>
      <c r="J222" s="159"/>
      <c r="K222" s="1"/>
      <c r="L222" s="1"/>
      <c r="M222" s="1"/>
      <c r="N222" s="1"/>
      <c r="O222" s="1"/>
      <c r="P222" s="1"/>
      <c r="Q222" s="1"/>
      <c r="R222" s="1"/>
      <c r="S222" s="1"/>
      <c r="T222" s="1"/>
      <c r="U222" s="1"/>
      <c r="V222" s="1"/>
      <c r="W222" s="1"/>
      <c r="X222" s="1"/>
    </row>
    <row r="223" spans="1:24" ht="15.75" hidden="1" customHeight="1" x14ac:dyDescent="0.25">
      <c r="A223" s="1"/>
      <c r="J223" s="159"/>
      <c r="K223" s="1"/>
      <c r="L223" s="1"/>
      <c r="M223" s="1"/>
      <c r="N223" s="1"/>
      <c r="O223" s="1"/>
      <c r="P223" s="1"/>
      <c r="Q223" s="1"/>
      <c r="R223" s="1"/>
      <c r="S223" s="1"/>
      <c r="T223" s="1"/>
      <c r="U223" s="1"/>
      <c r="V223" s="1"/>
      <c r="W223" s="1"/>
      <c r="X223" s="1"/>
    </row>
    <row r="224" spans="1:24" ht="15.75" hidden="1" customHeight="1" x14ac:dyDescent="0.25">
      <c r="A224" s="1"/>
      <c r="J224" s="159"/>
      <c r="K224" s="1"/>
      <c r="L224" s="1"/>
      <c r="M224" s="1"/>
      <c r="N224" s="1"/>
      <c r="O224" s="1"/>
      <c r="P224" s="1"/>
      <c r="Q224" s="1"/>
      <c r="R224" s="1"/>
      <c r="S224" s="1"/>
      <c r="T224" s="1"/>
      <c r="U224" s="1"/>
      <c r="V224" s="1"/>
      <c r="W224" s="1"/>
      <c r="X224" s="1"/>
    </row>
    <row r="225" spans="1:24" ht="15.75" hidden="1" customHeight="1" x14ac:dyDescent="0.25">
      <c r="A225" s="1"/>
      <c r="J225" s="159"/>
      <c r="K225" s="1"/>
      <c r="L225" s="1"/>
      <c r="M225" s="1"/>
      <c r="N225" s="1"/>
      <c r="O225" s="1"/>
      <c r="P225" s="1"/>
      <c r="Q225" s="1"/>
      <c r="R225" s="1"/>
      <c r="S225" s="1"/>
      <c r="T225" s="1"/>
      <c r="U225" s="1"/>
      <c r="V225" s="1"/>
      <c r="W225" s="1"/>
      <c r="X225" s="1"/>
    </row>
    <row r="226" spans="1:24" ht="15.75" hidden="1" customHeight="1" x14ac:dyDescent="0.25">
      <c r="A226" s="1"/>
      <c r="J226" s="159"/>
      <c r="K226" s="1"/>
      <c r="L226" s="1"/>
      <c r="M226" s="1"/>
      <c r="N226" s="1"/>
      <c r="O226" s="1"/>
      <c r="P226" s="1"/>
      <c r="Q226" s="1"/>
      <c r="R226" s="1"/>
      <c r="S226" s="1"/>
      <c r="T226" s="1"/>
      <c r="U226" s="1"/>
      <c r="V226" s="1"/>
      <c r="W226" s="1"/>
      <c r="X226" s="1"/>
    </row>
    <row r="227" spans="1:24" ht="15.75" hidden="1" customHeight="1" x14ac:dyDescent="0.25">
      <c r="A227" s="1"/>
      <c r="J227" s="159"/>
      <c r="K227" s="1"/>
      <c r="L227" s="1"/>
      <c r="M227" s="1"/>
      <c r="N227" s="1"/>
      <c r="O227" s="1"/>
      <c r="P227" s="1"/>
      <c r="Q227" s="1"/>
      <c r="R227" s="1"/>
      <c r="S227" s="1"/>
      <c r="T227" s="1"/>
      <c r="U227" s="1"/>
      <c r="V227" s="1"/>
      <c r="W227" s="1"/>
      <c r="X227" s="1"/>
    </row>
    <row r="228" spans="1:24" ht="15.75" hidden="1" customHeight="1" x14ac:dyDescent="0.25">
      <c r="A228" s="1"/>
      <c r="J228" s="159"/>
      <c r="K228" s="1"/>
      <c r="L228" s="1"/>
      <c r="M228" s="1"/>
      <c r="N228" s="1"/>
      <c r="O228" s="1"/>
      <c r="P228" s="1"/>
      <c r="Q228" s="1"/>
      <c r="R228" s="1"/>
      <c r="S228" s="1"/>
      <c r="T228" s="1"/>
      <c r="U228" s="1"/>
      <c r="V228" s="1"/>
      <c r="W228" s="1"/>
      <c r="X228" s="1"/>
    </row>
    <row r="229" spans="1:24" ht="15.75" hidden="1" customHeight="1" x14ac:dyDescent="0.25">
      <c r="A229" s="1"/>
      <c r="J229" s="159"/>
      <c r="K229" s="1"/>
      <c r="L229" s="1"/>
      <c r="M229" s="1"/>
      <c r="N229" s="1"/>
      <c r="O229" s="1"/>
      <c r="P229" s="1"/>
      <c r="Q229" s="1"/>
      <c r="R229" s="1"/>
      <c r="S229" s="1"/>
      <c r="T229" s="1"/>
      <c r="U229" s="1"/>
      <c r="V229" s="1"/>
      <c r="W229" s="1"/>
      <c r="X229" s="1"/>
    </row>
    <row r="230" spans="1:24" ht="15.75" hidden="1" customHeight="1" x14ac:dyDescent="0.25">
      <c r="A230" s="1"/>
      <c r="J230" s="159"/>
      <c r="K230" s="1"/>
      <c r="L230" s="1"/>
      <c r="M230" s="1"/>
      <c r="N230" s="1"/>
      <c r="O230" s="1"/>
      <c r="P230" s="1"/>
      <c r="Q230" s="1"/>
      <c r="R230" s="1"/>
      <c r="S230" s="1"/>
      <c r="T230" s="1"/>
      <c r="U230" s="1"/>
      <c r="V230" s="1"/>
      <c r="W230" s="1"/>
      <c r="X230" s="1"/>
    </row>
    <row r="231" spans="1:24" ht="15.75" hidden="1" customHeight="1" x14ac:dyDescent="0.25">
      <c r="A231" s="1"/>
      <c r="J231" s="159"/>
      <c r="K231" s="1"/>
      <c r="L231" s="1"/>
      <c r="M231" s="1"/>
      <c r="N231" s="1"/>
      <c r="O231" s="1"/>
      <c r="P231" s="1"/>
      <c r="Q231" s="1"/>
      <c r="R231" s="1"/>
      <c r="S231" s="1"/>
      <c r="T231" s="1"/>
      <c r="U231" s="1"/>
      <c r="V231" s="1"/>
      <c r="W231" s="1"/>
      <c r="X231" s="1"/>
    </row>
    <row r="232" spans="1:24" ht="15.75" hidden="1" customHeight="1" x14ac:dyDescent="0.25">
      <c r="A232" s="1"/>
      <c r="J232" s="159"/>
      <c r="K232" s="1"/>
      <c r="L232" s="1"/>
      <c r="M232" s="1"/>
      <c r="N232" s="1"/>
      <c r="O232" s="1"/>
      <c r="P232" s="1"/>
      <c r="Q232" s="1"/>
      <c r="R232" s="1"/>
      <c r="S232" s="1"/>
      <c r="T232" s="1"/>
      <c r="U232" s="1"/>
      <c r="V232" s="1"/>
      <c r="W232" s="1"/>
      <c r="X232" s="1"/>
    </row>
    <row r="233" spans="1:24" ht="15.75" hidden="1" customHeight="1" x14ac:dyDescent="0.25">
      <c r="A233" s="1"/>
      <c r="J233" s="159"/>
      <c r="K233" s="1"/>
      <c r="L233" s="1"/>
      <c r="M233" s="1"/>
      <c r="N233" s="1"/>
      <c r="O233" s="1"/>
      <c r="P233" s="1"/>
      <c r="Q233" s="1"/>
      <c r="R233" s="1"/>
      <c r="S233" s="1"/>
      <c r="T233" s="1"/>
      <c r="U233" s="1"/>
      <c r="V233" s="1"/>
      <c r="W233" s="1"/>
      <c r="X233" s="1"/>
    </row>
    <row r="234" spans="1:24" ht="15.75" hidden="1" customHeight="1" x14ac:dyDescent="0.25">
      <c r="A234" s="1"/>
      <c r="J234" s="159"/>
      <c r="K234" s="1"/>
      <c r="L234" s="1"/>
      <c r="M234" s="1"/>
      <c r="N234" s="1"/>
      <c r="O234" s="1"/>
      <c r="P234" s="1"/>
      <c r="Q234" s="1"/>
      <c r="R234" s="1"/>
      <c r="S234" s="1"/>
      <c r="T234" s="1"/>
      <c r="U234" s="1"/>
      <c r="V234" s="1"/>
      <c r="W234" s="1"/>
      <c r="X234" s="1"/>
    </row>
    <row r="235" spans="1:24" ht="15.75" hidden="1" customHeight="1" x14ac:dyDescent="0.25">
      <c r="A235" s="1"/>
      <c r="J235" s="159"/>
      <c r="K235" s="1"/>
      <c r="L235" s="1"/>
      <c r="M235" s="1"/>
      <c r="N235" s="1"/>
      <c r="O235" s="1"/>
      <c r="P235" s="1"/>
      <c r="Q235" s="1"/>
      <c r="R235" s="1"/>
      <c r="S235" s="1"/>
      <c r="T235" s="1"/>
      <c r="U235" s="1"/>
      <c r="V235" s="1"/>
      <c r="W235" s="1"/>
      <c r="X235" s="1"/>
    </row>
    <row r="236" spans="1:24" ht="15.75" hidden="1" customHeight="1" x14ac:dyDescent="0.25">
      <c r="A236" s="1"/>
      <c r="J236" s="159"/>
      <c r="K236" s="1"/>
      <c r="L236" s="1"/>
      <c r="M236" s="1"/>
      <c r="N236" s="1"/>
      <c r="O236" s="1"/>
      <c r="P236" s="1"/>
      <c r="Q236" s="1"/>
      <c r="R236" s="1"/>
      <c r="S236" s="1"/>
      <c r="T236" s="1"/>
      <c r="U236" s="1"/>
      <c r="V236" s="1"/>
      <c r="W236" s="1"/>
      <c r="X236" s="1"/>
    </row>
    <row r="237" spans="1:24" ht="15.75" hidden="1" customHeight="1" x14ac:dyDescent="0.25">
      <c r="A237" s="1"/>
      <c r="J237" s="159"/>
      <c r="K237" s="1"/>
      <c r="L237" s="1"/>
      <c r="M237" s="1"/>
      <c r="N237" s="1"/>
      <c r="O237" s="1"/>
      <c r="P237" s="1"/>
      <c r="Q237" s="1"/>
      <c r="R237" s="1"/>
      <c r="S237" s="1"/>
      <c r="T237" s="1"/>
      <c r="U237" s="1"/>
      <c r="V237" s="1"/>
      <c r="W237" s="1"/>
      <c r="X237" s="1"/>
    </row>
    <row r="238" spans="1:24" ht="15.75" hidden="1" customHeight="1" x14ac:dyDescent="0.25">
      <c r="A238" s="1"/>
      <c r="J238" s="159"/>
      <c r="K238" s="1"/>
      <c r="L238" s="1"/>
      <c r="M238" s="1"/>
      <c r="N238" s="1"/>
      <c r="O238" s="1"/>
      <c r="P238" s="1"/>
      <c r="Q238" s="1"/>
      <c r="R238" s="1"/>
      <c r="S238" s="1"/>
      <c r="T238" s="1"/>
      <c r="U238" s="1"/>
      <c r="V238" s="1"/>
      <c r="W238" s="1"/>
      <c r="X238" s="1"/>
    </row>
    <row r="239" spans="1:24" ht="15.75" hidden="1" customHeight="1" x14ac:dyDescent="0.25">
      <c r="A239" s="1"/>
      <c r="J239" s="159"/>
      <c r="K239" s="1"/>
      <c r="L239" s="1"/>
      <c r="M239" s="1"/>
      <c r="N239" s="1"/>
      <c r="O239" s="1"/>
      <c r="P239" s="1"/>
      <c r="Q239" s="1"/>
      <c r="R239" s="1"/>
      <c r="S239" s="1"/>
      <c r="T239" s="1"/>
      <c r="U239" s="1"/>
      <c r="V239" s="1"/>
      <c r="W239" s="1"/>
      <c r="X239" s="1"/>
    </row>
    <row r="240" spans="1:24" ht="15.75" hidden="1" customHeight="1" x14ac:dyDescent="0.25">
      <c r="A240" s="1"/>
      <c r="J240" s="159"/>
      <c r="K240" s="1"/>
      <c r="L240" s="1"/>
      <c r="M240" s="1"/>
      <c r="N240" s="1"/>
      <c r="O240" s="1"/>
      <c r="P240" s="1"/>
      <c r="Q240" s="1"/>
      <c r="R240" s="1"/>
      <c r="S240" s="1"/>
      <c r="T240" s="1"/>
      <c r="U240" s="1"/>
      <c r="V240" s="1"/>
      <c r="W240" s="1"/>
      <c r="X240" s="1"/>
    </row>
    <row r="241" spans="1:24" ht="15.75" hidden="1" customHeight="1" x14ac:dyDescent="0.25">
      <c r="A241" s="1"/>
      <c r="J241" s="159"/>
      <c r="K241" s="1"/>
      <c r="L241" s="1"/>
      <c r="M241" s="1"/>
      <c r="N241" s="1"/>
      <c r="O241" s="1"/>
      <c r="P241" s="1"/>
      <c r="Q241" s="1"/>
      <c r="R241" s="1"/>
      <c r="S241" s="1"/>
      <c r="T241" s="1"/>
      <c r="U241" s="1"/>
      <c r="V241" s="1"/>
      <c r="W241" s="1"/>
      <c r="X241" s="1"/>
    </row>
    <row r="242" spans="1:24" ht="15.75" customHeight="1" x14ac:dyDescent="0.25">
      <c r="A242" s="1"/>
      <c r="J242" s="159"/>
      <c r="K242" s="1"/>
      <c r="L242" s="1"/>
      <c r="M242" s="1"/>
      <c r="N242" s="1"/>
      <c r="O242" s="1"/>
      <c r="P242" s="1"/>
      <c r="Q242" s="1"/>
      <c r="R242" s="1"/>
      <c r="S242" s="1"/>
      <c r="T242" s="1"/>
      <c r="U242" s="1"/>
      <c r="V242" s="1"/>
      <c r="W242" s="1"/>
      <c r="X242" s="1"/>
    </row>
    <row r="243" spans="1:24" ht="15.75" customHeight="1" x14ac:dyDescent="0.25">
      <c r="A243" s="1"/>
      <c r="J243" s="159"/>
      <c r="K243" s="1"/>
      <c r="L243" s="1"/>
      <c r="M243" s="1"/>
      <c r="N243" s="1"/>
      <c r="O243" s="1"/>
      <c r="P243" s="1"/>
      <c r="Q243" s="1"/>
      <c r="R243" s="1"/>
      <c r="S243" s="1"/>
      <c r="T243" s="1"/>
      <c r="U243" s="1"/>
      <c r="V243" s="1"/>
      <c r="W243" s="1"/>
      <c r="X243" s="1"/>
    </row>
    <row r="244" spans="1:24" ht="15.75" customHeight="1" x14ac:dyDescent="0.25">
      <c r="A244" s="1"/>
      <c r="J244" s="159"/>
      <c r="K244" s="1"/>
      <c r="L244" s="1"/>
      <c r="M244" s="1"/>
      <c r="N244" s="1"/>
      <c r="O244" s="1"/>
      <c r="P244" s="1"/>
      <c r="Q244" s="1"/>
      <c r="R244" s="1"/>
      <c r="S244" s="1"/>
      <c r="T244" s="1"/>
      <c r="U244" s="1"/>
      <c r="V244" s="1"/>
      <c r="W244" s="1"/>
      <c r="X244" s="1"/>
    </row>
    <row r="245" spans="1:24" ht="15.75" customHeight="1" x14ac:dyDescent="0.25">
      <c r="A245" s="1"/>
      <c r="J245" s="159"/>
      <c r="K245" s="1"/>
      <c r="L245" s="1"/>
      <c r="M245" s="1"/>
      <c r="N245" s="1"/>
      <c r="O245" s="1"/>
      <c r="P245" s="1"/>
      <c r="Q245" s="1"/>
      <c r="R245" s="1"/>
      <c r="S245" s="1"/>
      <c r="T245" s="1"/>
      <c r="U245" s="1"/>
      <c r="V245" s="1"/>
      <c r="W245" s="1"/>
      <c r="X245" s="1"/>
    </row>
    <row r="246" spans="1:24" ht="15.75" customHeight="1" x14ac:dyDescent="0.25">
      <c r="A246" s="1"/>
      <c r="J246" s="159"/>
      <c r="K246" s="1"/>
      <c r="L246" s="1"/>
      <c r="M246" s="1"/>
      <c r="N246" s="1"/>
      <c r="O246" s="1"/>
      <c r="P246" s="1"/>
      <c r="Q246" s="1"/>
      <c r="R246" s="1"/>
      <c r="S246" s="1"/>
      <c r="T246" s="1"/>
      <c r="U246" s="1"/>
      <c r="V246" s="1"/>
      <c r="W246" s="1"/>
      <c r="X246" s="1"/>
    </row>
    <row r="247" spans="1:24" ht="15.75" customHeight="1" x14ac:dyDescent="0.25">
      <c r="A247" s="1"/>
      <c r="J247" s="159"/>
      <c r="K247" s="1"/>
      <c r="L247" s="1"/>
      <c r="M247" s="1"/>
      <c r="N247" s="1"/>
      <c r="O247" s="1"/>
      <c r="P247" s="1"/>
      <c r="Q247" s="1"/>
      <c r="R247" s="1"/>
      <c r="S247" s="1"/>
      <c r="T247" s="1"/>
      <c r="U247" s="1"/>
      <c r="V247" s="1"/>
      <c r="W247" s="1"/>
      <c r="X247" s="1"/>
    </row>
    <row r="248" spans="1:24" ht="15.75" customHeight="1" x14ac:dyDescent="0.25">
      <c r="A248" s="1"/>
      <c r="J248" s="159"/>
      <c r="K248" s="1"/>
      <c r="L248" s="1"/>
      <c r="M248" s="1"/>
      <c r="N248" s="1"/>
      <c r="O248" s="1"/>
      <c r="P248" s="1"/>
      <c r="Q248" s="1"/>
      <c r="R248" s="1"/>
      <c r="S248" s="1"/>
      <c r="T248" s="1"/>
      <c r="U248" s="1"/>
      <c r="V248" s="1"/>
      <c r="W248" s="1"/>
      <c r="X248" s="1"/>
    </row>
    <row r="249" spans="1:24" ht="15.75" customHeight="1" x14ac:dyDescent="0.25">
      <c r="A249" s="1"/>
      <c r="J249" s="159"/>
      <c r="K249" s="1"/>
      <c r="L249" s="1"/>
      <c r="M249" s="1"/>
      <c r="N249" s="1"/>
      <c r="O249" s="1"/>
      <c r="P249" s="1"/>
      <c r="Q249" s="1"/>
      <c r="R249" s="1"/>
      <c r="S249" s="1"/>
      <c r="T249" s="1"/>
      <c r="U249" s="1"/>
      <c r="V249" s="1"/>
      <c r="W249" s="1"/>
      <c r="X249" s="1"/>
    </row>
    <row r="250" spans="1:24" ht="15.75" customHeight="1" x14ac:dyDescent="0.25">
      <c r="A250" s="1"/>
      <c r="J250" s="159"/>
      <c r="K250" s="1"/>
      <c r="L250" s="1"/>
      <c r="M250" s="1"/>
      <c r="N250" s="1"/>
      <c r="O250" s="1"/>
      <c r="P250" s="1"/>
      <c r="Q250" s="1"/>
      <c r="R250" s="1"/>
      <c r="S250" s="1"/>
      <c r="T250" s="1"/>
      <c r="U250" s="1"/>
      <c r="V250" s="1"/>
      <c r="W250" s="1"/>
      <c r="X250" s="1"/>
    </row>
    <row r="251" spans="1:24" ht="15.75" customHeight="1" x14ac:dyDescent="0.25">
      <c r="A251" s="1"/>
      <c r="J251" s="159"/>
      <c r="K251" s="1"/>
      <c r="L251" s="1"/>
      <c r="M251" s="1"/>
      <c r="N251" s="1"/>
      <c r="O251" s="1"/>
      <c r="P251" s="1"/>
      <c r="Q251" s="1"/>
      <c r="R251" s="1"/>
      <c r="S251" s="1"/>
      <c r="T251" s="1"/>
      <c r="U251" s="1"/>
      <c r="V251" s="1"/>
      <c r="W251" s="1"/>
      <c r="X251" s="1"/>
    </row>
    <row r="252" spans="1:24" ht="15.75" customHeight="1" x14ac:dyDescent="0.25">
      <c r="A252" s="1"/>
      <c r="J252" s="159"/>
      <c r="K252" s="1"/>
      <c r="L252" s="1"/>
      <c r="M252" s="1"/>
      <c r="N252" s="1"/>
      <c r="O252" s="1"/>
      <c r="P252" s="1"/>
      <c r="Q252" s="1"/>
      <c r="R252" s="1"/>
      <c r="S252" s="1"/>
      <c r="T252" s="1"/>
      <c r="U252" s="1"/>
      <c r="V252" s="1"/>
      <c r="W252" s="1"/>
      <c r="X252" s="1"/>
    </row>
    <row r="253" spans="1:24" ht="15.75" customHeight="1" x14ac:dyDescent="0.25">
      <c r="A253" s="1"/>
      <c r="J253" s="159"/>
      <c r="K253" s="1"/>
      <c r="L253" s="1"/>
      <c r="M253" s="1"/>
      <c r="N253" s="1"/>
      <c r="O253" s="1"/>
      <c r="P253" s="1"/>
      <c r="Q253" s="1"/>
      <c r="R253" s="1"/>
      <c r="S253" s="1"/>
      <c r="T253" s="1"/>
      <c r="U253" s="1"/>
      <c r="V253" s="1"/>
      <c r="W253" s="1"/>
      <c r="X253" s="1"/>
    </row>
    <row r="254" spans="1:24" ht="15.75" customHeight="1" x14ac:dyDescent="0.25">
      <c r="A254" s="1"/>
      <c r="J254" s="159"/>
      <c r="K254" s="1"/>
      <c r="L254" s="1"/>
      <c r="M254" s="1"/>
      <c r="N254" s="1"/>
      <c r="O254" s="1"/>
      <c r="P254" s="1"/>
      <c r="Q254" s="1"/>
      <c r="R254" s="1"/>
      <c r="S254" s="1"/>
      <c r="T254" s="1"/>
      <c r="U254" s="1"/>
      <c r="V254" s="1"/>
      <c r="W254" s="1"/>
      <c r="X254" s="1"/>
    </row>
    <row r="255" spans="1:24" ht="15.75" customHeight="1" x14ac:dyDescent="0.25">
      <c r="A255" s="1"/>
      <c r="J255" s="159"/>
      <c r="K255" s="1"/>
      <c r="L255" s="1"/>
      <c r="M255" s="1"/>
      <c r="N255" s="1"/>
      <c r="O255" s="1"/>
      <c r="P255" s="1"/>
      <c r="Q255" s="1"/>
      <c r="R255" s="1"/>
      <c r="S255" s="1"/>
      <c r="T255" s="1"/>
      <c r="U255" s="1"/>
      <c r="V255" s="1"/>
      <c r="W255" s="1"/>
      <c r="X255" s="1"/>
    </row>
    <row r="256" spans="1:24" ht="15.75" customHeight="1" x14ac:dyDescent="0.25">
      <c r="A256" s="1"/>
      <c r="J256" s="159"/>
      <c r="K256" s="1"/>
      <c r="L256" s="1"/>
      <c r="M256" s="1"/>
      <c r="N256" s="1"/>
      <c r="O256" s="1"/>
      <c r="P256" s="1"/>
      <c r="Q256" s="1"/>
      <c r="R256" s="1"/>
      <c r="S256" s="1"/>
      <c r="T256" s="1"/>
      <c r="U256" s="1"/>
      <c r="V256" s="1"/>
      <c r="W256" s="1"/>
      <c r="X256" s="1"/>
    </row>
    <row r="257" spans="1:24" ht="15.75" customHeight="1" x14ac:dyDescent="0.25">
      <c r="A257" s="1"/>
      <c r="J257" s="159"/>
      <c r="K257" s="1"/>
      <c r="L257" s="1"/>
      <c r="M257" s="1"/>
      <c r="N257" s="1"/>
      <c r="O257" s="1"/>
      <c r="P257" s="1"/>
      <c r="Q257" s="1"/>
      <c r="R257" s="1"/>
      <c r="S257" s="1"/>
      <c r="T257" s="1"/>
      <c r="U257" s="1"/>
      <c r="V257" s="1"/>
      <c r="W257" s="1"/>
      <c r="X257" s="1"/>
    </row>
    <row r="258" spans="1:24" ht="15.75" customHeight="1" x14ac:dyDescent="0.25">
      <c r="A258" s="1"/>
      <c r="J258" s="159"/>
      <c r="K258" s="1"/>
      <c r="L258" s="1"/>
      <c r="M258" s="1"/>
      <c r="N258" s="1"/>
      <c r="O258" s="1"/>
      <c r="P258" s="1"/>
      <c r="Q258" s="1"/>
      <c r="R258" s="1"/>
      <c r="S258" s="1"/>
      <c r="T258" s="1"/>
      <c r="U258" s="1"/>
      <c r="V258" s="1"/>
      <c r="W258" s="1"/>
      <c r="X258" s="1"/>
    </row>
    <row r="259" spans="1:24" ht="15.75" customHeight="1" x14ac:dyDescent="0.25">
      <c r="A259" s="1"/>
      <c r="J259" s="159"/>
      <c r="K259" s="1"/>
      <c r="L259" s="1"/>
      <c r="M259" s="1"/>
      <c r="N259" s="1"/>
      <c r="O259" s="1"/>
      <c r="P259" s="1"/>
      <c r="Q259" s="1"/>
      <c r="R259" s="1"/>
      <c r="S259" s="1"/>
      <c r="T259" s="1"/>
      <c r="U259" s="1"/>
      <c r="V259" s="1"/>
      <c r="W259" s="1"/>
      <c r="X259" s="1"/>
    </row>
    <row r="260" spans="1:24" ht="15.75" customHeight="1" x14ac:dyDescent="0.25">
      <c r="A260" s="1"/>
      <c r="J260" s="159"/>
      <c r="K260" s="1"/>
      <c r="L260" s="1"/>
      <c r="M260" s="1"/>
      <c r="N260" s="1"/>
      <c r="O260" s="1"/>
      <c r="P260" s="1"/>
      <c r="Q260" s="1"/>
      <c r="R260" s="1"/>
      <c r="S260" s="1"/>
      <c r="T260" s="1"/>
      <c r="U260" s="1"/>
      <c r="V260" s="1"/>
      <c r="W260" s="1"/>
      <c r="X260" s="1"/>
    </row>
    <row r="261" spans="1:24" ht="15.75" customHeight="1" x14ac:dyDescent="0.25">
      <c r="A261" s="1"/>
      <c r="J261" s="159"/>
      <c r="K261" s="1"/>
      <c r="L261" s="1"/>
      <c r="M261" s="1"/>
      <c r="N261" s="1"/>
      <c r="O261" s="1"/>
      <c r="P261" s="1"/>
      <c r="Q261" s="1"/>
      <c r="R261" s="1"/>
      <c r="S261" s="1"/>
      <c r="T261" s="1"/>
      <c r="U261" s="1"/>
      <c r="V261" s="1"/>
      <c r="W261" s="1"/>
      <c r="X261" s="1"/>
    </row>
    <row r="262" spans="1:24" ht="15.75" customHeight="1" x14ac:dyDescent="0.25">
      <c r="A262" s="1"/>
      <c r="J262" s="159"/>
      <c r="K262" s="1"/>
      <c r="L262" s="1"/>
      <c r="M262" s="1"/>
      <c r="N262" s="1"/>
      <c r="O262" s="1"/>
      <c r="P262" s="1"/>
      <c r="Q262" s="1"/>
      <c r="R262" s="1"/>
      <c r="S262" s="1"/>
      <c r="T262" s="1"/>
      <c r="U262" s="1"/>
      <c r="V262" s="1"/>
      <c r="W262" s="1"/>
      <c r="X262" s="1"/>
    </row>
    <row r="263" spans="1:24" ht="15.75" customHeight="1" x14ac:dyDescent="0.25">
      <c r="A263" s="1"/>
      <c r="J263" s="159"/>
      <c r="K263" s="1"/>
      <c r="L263" s="1"/>
      <c r="M263" s="1"/>
      <c r="N263" s="1"/>
      <c r="O263" s="1"/>
      <c r="P263" s="1"/>
      <c r="Q263" s="1"/>
      <c r="R263" s="1"/>
      <c r="S263" s="1"/>
      <c r="T263" s="1"/>
      <c r="U263" s="1"/>
      <c r="V263" s="1"/>
      <c r="W263" s="1"/>
      <c r="X263" s="1"/>
    </row>
    <row r="264" spans="1:24" ht="15.75" customHeight="1" x14ac:dyDescent="0.25">
      <c r="A264" s="1"/>
      <c r="J264" s="159"/>
      <c r="K264" s="1"/>
      <c r="L264" s="1"/>
      <c r="M264" s="1"/>
      <c r="N264" s="1"/>
      <c r="O264" s="1"/>
      <c r="P264" s="1"/>
      <c r="Q264" s="1"/>
      <c r="R264" s="1"/>
      <c r="S264" s="1"/>
      <c r="T264" s="1"/>
      <c r="U264" s="1"/>
      <c r="V264" s="1"/>
      <c r="W264" s="1"/>
      <c r="X264" s="1"/>
    </row>
    <row r="265" spans="1:24" ht="15.75" customHeight="1" x14ac:dyDescent="0.25">
      <c r="A265" s="1"/>
      <c r="J265" s="159"/>
      <c r="K265" s="1"/>
      <c r="L265" s="1"/>
      <c r="M265" s="1"/>
      <c r="N265" s="1"/>
      <c r="O265" s="1"/>
      <c r="P265" s="1"/>
      <c r="Q265" s="1"/>
      <c r="R265" s="1"/>
      <c r="S265" s="1"/>
      <c r="T265" s="1"/>
      <c r="U265" s="1"/>
      <c r="V265" s="1"/>
      <c r="W265" s="1"/>
      <c r="X265" s="1"/>
    </row>
    <row r="266" spans="1:24" ht="15.75" customHeight="1" x14ac:dyDescent="0.25">
      <c r="A266" s="1"/>
      <c r="J266" s="159"/>
      <c r="K266" s="1"/>
      <c r="L266" s="1"/>
      <c r="M266" s="1"/>
      <c r="N266" s="1"/>
      <c r="O266" s="1"/>
      <c r="P266" s="1"/>
      <c r="Q266" s="1"/>
      <c r="R266" s="1"/>
      <c r="S266" s="1"/>
      <c r="T266" s="1"/>
      <c r="U266" s="1"/>
      <c r="V266" s="1"/>
      <c r="W266" s="1"/>
      <c r="X266" s="1"/>
    </row>
    <row r="267" spans="1:24" ht="15.75" customHeight="1" x14ac:dyDescent="0.25">
      <c r="A267" s="1"/>
      <c r="J267" s="159"/>
      <c r="K267" s="1"/>
      <c r="L267" s="1"/>
      <c r="M267" s="1"/>
      <c r="N267" s="1"/>
      <c r="O267" s="1"/>
      <c r="P267" s="1"/>
      <c r="Q267" s="1"/>
      <c r="R267" s="1"/>
      <c r="S267" s="1"/>
      <c r="T267" s="1"/>
      <c r="U267" s="1"/>
      <c r="V267" s="1"/>
      <c r="W267" s="1"/>
      <c r="X267" s="1"/>
    </row>
    <row r="268" spans="1:24" ht="15.75" customHeight="1" x14ac:dyDescent="0.25">
      <c r="A268" s="1"/>
      <c r="J268" s="159"/>
      <c r="K268" s="1"/>
      <c r="L268" s="1"/>
      <c r="M268" s="1"/>
      <c r="N268" s="1"/>
      <c r="O268" s="1"/>
      <c r="P268" s="1"/>
      <c r="Q268" s="1"/>
      <c r="R268" s="1"/>
      <c r="S268" s="1"/>
      <c r="T268" s="1"/>
      <c r="U268" s="1"/>
      <c r="V268" s="1"/>
      <c r="W268" s="1"/>
      <c r="X268" s="1"/>
    </row>
    <row r="269" spans="1:24" ht="15.75" customHeight="1" x14ac:dyDescent="0.25">
      <c r="A269" s="1"/>
      <c r="J269" s="159"/>
      <c r="K269" s="1"/>
      <c r="L269" s="1"/>
      <c r="M269" s="1"/>
      <c r="N269" s="1"/>
      <c r="O269" s="1"/>
      <c r="P269" s="1"/>
      <c r="Q269" s="1"/>
      <c r="R269" s="1"/>
      <c r="S269" s="1"/>
      <c r="T269" s="1"/>
      <c r="U269" s="1"/>
      <c r="V269" s="1"/>
      <c r="W269" s="1"/>
      <c r="X269" s="1"/>
    </row>
    <row r="270" spans="1:24" ht="15.75" customHeight="1" x14ac:dyDescent="0.25">
      <c r="A270" s="1"/>
      <c r="J270" s="159"/>
      <c r="K270" s="1"/>
      <c r="L270" s="1"/>
      <c r="M270" s="1"/>
      <c r="N270" s="1"/>
      <c r="O270" s="1"/>
      <c r="P270" s="1"/>
      <c r="Q270" s="1"/>
      <c r="R270" s="1"/>
      <c r="S270" s="1"/>
      <c r="T270" s="1"/>
      <c r="U270" s="1"/>
      <c r="V270" s="1"/>
      <c r="W270" s="1"/>
      <c r="X270" s="1"/>
    </row>
    <row r="271" spans="1:24" ht="15.75" customHeight="1" x14ac:dyDescent="0.25">
      <c r="A271" s="1"/>
      <c r="J271" s="159"/>
      <c r="K271" s="1"/>
      <c r="L271" s="1"/>
      <c r="M271" s="1"/>
      <c r="N271" s="1"/>
      <c r="O271" s="1"/>
      <c r="P271" s="1"/>
      <c r="Q271" s="1"/>
      <c r="R271" s="1"/>
      <c r="S271" s="1"/>
      <c r="T271" s="1"/>
      <c r="U271" s="1"/>
      <c r="V271" s="1"/>
      <c r="W271" s="1"/>
      <c r="X271" s="1"/>
    </row>
    <row r="272" spans="1:24" ht="15.75" customHeight="1" x14ac:dyDescent="0.25">
      <c r="A272" s="1"/>
      <c r="J272" s="159"/>
      <c r="K272" s="1"/>
      <c r="L272" s="1"/>
      <c r="M272" s="1"/>
      <c r="N272" s="1"/>
      <c r="O272" s="1"/>
      <c r="P272" s="1"/>
      <c r="Q272" s="1"/>
      <c r="R272" s="1"/>
      <c r="S272" s="1"/>
      <c r="T272" s="1"/>
      <c r="U272" s="1"/>
      <c r="V272" s="1"/>
      <c r="W272" s="1"/>
      <c r="X272" s="1"/>
    </row>
    <row r="273" spans="1:24" ht="15.75" customHeight="1" x14ac:dyDescent="0.25">
      <c r="A273" s="1"/>
      <c r="J273" s="159"/>
      <c r="K273" s="1"/>
      <c r="L273" s="1"/>
      <c r="M273" s="1"/>
      <c r="N273" s="1"/>
      <c r="O273" s="1"/>
      <c r="P273" s="1"/>
      <c r="Q273" s="1"/>
      <c r="R273" s="1"/>
      <c r="S273" s="1"/>
      <c r="T273" s="1"/>
      <c r="U273" s="1"/>
      <c r="V273" s="1"/>
      <c r="W273" s="1"/>
      <c r="X273" s="1"/>
    </row>
    <row r="274" spans="1:24" ht="15.75" customHeight="1" x14ac:dyDescent="0.25">
      <c r="A274" s="1"/>
      <c r="J274" s="159"/>
      <c r="K274" s="1"/>
      <c r="L274" s="1"/>
      <c r="M274" s="1"/>
      <c r="N274" s="1"/>
      <c r="O274" s="1"/>
      <c r="P274" s="1"/>
      <c r="Q274" s="1"/>
      <c r="R274" s="1"/>
      <c r="S274" s="1"/>
      <c r="T274" s="1"/>
      <c r="U274" s="1"/>
      <c r="V274" s="1"/>
      <c r="W274" s="1"/>
      <c r="X274" s="1"/>
    </row>
    <row r="275" spans="1:24" ht="15.75" customHeight="1" x14ac:dyDescent="0.25">
      <c r="A275" s="1"/>
      <c r="J275" s="159"/>
      <c r="K275" s="1"/>
      <c r="L275" s="1"/>
      <c r="M275" s="1"/>
      <c r="N275" s="1"/>
      <c r="O275" s="1"/>
      <c r="P275" s="1"/>
      <c r="Q275" s="1"/>
      <c r="R275" s="1"/>
      <c r="S275" s="1"/>
      <c r="T275" s="1"/>
      <c r="U275" s="1"/>
      <c r="V275" s="1"/>
      <c r="W275" s="1"/>
      <c r="X275" s="1"/>
    </row>
    <row r="276" spans="1:24" ht="15.75" customHeight="1" x14ac:dyDescent="0.25">
      <c r="A276" s="1"/>
      <c r="J276" s="159"/>
      <c r="K276" s="1"/>
      <c r="L276" s="1"/>
      <c r="M276" s="1"/>
      <c r="N276" s="1"/>
      <c r="O276" s="1"/>
      <c r="P276" s="1"/>
      <c r="Q276" s="1"/>
      <c r="R276" s="1"/>
      <c r="S276" s="1"/>
      <c r="T276" s="1"/>
      <c r="U276" s="1"/>
      <c r="V276" s="1"/>
      <c r="W276" s="1"/>
      <c r="X276" s="1"/>
    </row>
    <row r="277" spans="1:24" ht="15.75" customHeight="1" x14ac:dyDescent="0.25">
      <c r="A277" s="1"/>
      <c r="J277" s="159"/>
      <c r="K277" s="1"/>
      <c r="L277" s="1"/>
      <c r="M277" s="1"/>
      <c r="N277" s="1"/>
      <c r="O277" s="1"/>
      <c r="P277" s="1"/>
      <c r="Q277" s="1"/>
      <c r="R277" s="1"/>
      <c r="S277" s="1"/>
      <c r="T277" s="1"/>
      <c r="U277" s="1"/>
      <c r="V277" s="1"/>
      <c r="W277" s="1"/>
      <c r="X277" s="1"/>
    </row>
    <row r="278" spans="1:24" ht="15.75" customHeight="1" x14ac:dyDescent="0.25">
      <c r="A278" s="1"/>
      <c r="J278" s="159"/>
      <c r="K278" s="1"/>
      <c r="L278" s="1"/>
      <c r="M278" s="1"/>
      <c r="N278" s="1"/>
      <c r="O278" s="1"/>
      <c r="P278" s="1"/>
      <c r="Q278" s="1"/>
      <c r="R278" s="1"/>
      <c r="S278" s="1"/>
      <c r="T278" s="1"/>
      <c r="U278" s="1"/>
      <c r="V278" s="1"/>
      <c r="W278" s="1"/>
      <c r="X278" s="1"/>
    </row>
    <row r="279" spans="1:24" ht="15.75" customHeight="1" x14ac:dyDescent="0.25">
      <c r="A279" s="1"/>
      <c r="J279" s="159"/>
      <c r="K279" s="1"/>
      <c r="L279" s="1"/>
      <c r="M279" s="1"/>
      <c r="N279" s="1"/>
      <c r="O279" s="1"/>
      <c r="P279" s="1"/>
      <c r="Q279" s="1"/>
      <c r="R279" s="1"/>
      <c r="S279" s="1"/>
      <c r="T279" s="1"/>
      <c r="U279" s="1"/>
      <c r="V279" s="1"/>
      <c r="W279" s="1"/>
      <c r="X279" s="1"/>
    </row>
    <row r="280" spans="1:24" ht="15.75" customHeight="1" x14ac:dyDescent="0.25">
      <c r="A280" s="1"/>
      <c r="J280" s="159"/>
      <c r="K280" s="1"/>
      <c r="L280" s="1"/>
      <c r="M280" s="1"/>
      <c r="N280" s="1"/>
      <c r="O280" s="1"/>
      <c r="P280" s="1"/>
      <c r="Q280" s="1"/>
      <c r="R280" s="1"/>
      <c r="S280" s="1"/>
      <c r="T280" s="1"/>
      <c r="U280" s="1"/>
      <c r="V280" s="1"/>
      <c r="W280" s="1"/>
      <c r="X280" s="1"/>
    </row>
    <row r="281" spans="1:24" ht="15.75" customHeight="1" x14ac:dyDescent="0.25">
      <c r="A281" s="1"/>
      <c r="J281" s="159"/>
      <c r="K281" s="1"/>
      <c r="L281" s="1"/>
      <c r="M281" s="1"/>
      <c r="N281" s="1"/>
      <c r="O281" s="1"/>
      <c r="P281" s="1"/>
      <c r="Q281" s="1"/>
      <c r="R281" s="1"/>
      <c r="S281" s="1"/>
      <c r="T281" s="1"/>
      <c r="U281" s="1"/>
      <c r="V281" s="1"/>
      <c r="W281" s="1"/>
      <c r="X281" s="1"/>
    </row>
    <row r="282" spans="1:24" ht="15.75" customHeight="1" x14ac:dyDescent="0.25">
      <c r="A282" s="1"/>
      <c r="J282" s="159"/>
      <c r="K282" s="1"/>
      <c r="L282" s="1"/>
      <c r="M282" s="1"/>
      <c r="N282" s="1"/>
      <c r="O282" s="1"/>
      <c r="P282" s="1"/>
      <c r="Q282" s="1"/>
      <c r="R282" s="1"/>
      <c r="S282" s="1"/>
      <c r="T282" s="1"/>
      <c r="U282" s="1"/>
      <c r="V282" s="1"/>
      <c r="W282" s="1"/>
      <c r="X282" s="1"/>
    </row>
    <row r="283" spans="1:24" ht="15.75" customHeight="1" x14ac:dyDescent="0.25">
      <c r="A283" s="1"/>
      <c r="J283" s="159"/>
      <c r="K283" s="1"/>
      <c r="L283" s="1"/>
      <c r="M283" s="1"/>
      <c r="N283" s="1"/>
      <c r="O283" s="1"/>
      <c r="P283" s="1"/>
      <c r="Q283" s="1"/>
      <c r="R283" s="1"/>
      <c r="S283" s="1"/>
      <c r="T283" s="1"/>
      <c r="U283" s="1"/>
      <c r="V283" s="1"/>
      <c r="W283" s="1"/>
      <c r="X283" s="1"/>
    </row>
    <row r="284" spans="1:24" ht="15.75" customHeight="1" x14ac:dyDescent="0.25">
      <c r="A284" s="1"/>
      <c r="J284" s="159"/>
      <c r="K284" s="1"/>
      <c r="L284" s="1"/>
      <c r="M284" s="1"/>
      <c r="N284" s="1"/>
      <c r="O284" s="1"/>
      <c r="P284" s="1"/>
      <c r="Q284" s="1"/>
      <c r="R284" s="1"/>
      <c r="S284" s="1"/>
      <c r="T284" s="1"/>
      <c r="U284" s="1"/>
      <c r="V284" s="1"/>
      <c r="W284" s="1"/>
      <c r="X284" s="1"/>
    </row>
    <row r="285" spans="1:24" ht="15.75" customHeight="1" x14ac:dyDescent="0.25">
      <c r="A285" s="1"/>
      <c r="J285" s="159"/>
      <c r="K285" s="1"/>
      <c r="L285" s="1"/>
      <c r="M285" s="1"/>
      <c r="N285" s="1"/>
      <c r="O285" s="1"/>
      <c r="P285" s="1"/>
      <c r="Q285" s="1"/>
      <c r="R285" s="1"/>
      <c r="S285" s="1"/>
      <c r="T285" s="1"/>
      <c r="U285" s="1"/>
      <c r="V285" s="1"/>
      <c r="W285" s="1"/>
      <c r="X285" s="1"/>
    </row>
    <row r="286" spans="1:24" ht="15.75" customHeight="1" x14ac:dyDescent="0.25">
      <c r="A286" s="1"/>
      <c r="J286" s="159"/>
      <c r="K286" s="1"/>
      <c r="L286" s="1"/>
      <c r="M286" s="1"/>
      <c r="N286" s="1"/>
      <c r="O286" s="1"/>
      <c r="P286" s="1"/>
      <c r="Q286" s="1"/>
      <c r="R286" s="1"/>
      <c r="S286" s="1"/>
      <c r="T286" s="1"/>
      <c r="U286" s="1"/>
      <c r="V286" s="1"/>
      <c r="W286" s="1"/>
      <c r="X286" s="1"/>
    </row>
    <row r="287" spans="1:24" ht="15.75" customHeight="1" x14ac:dyDescent="0.25">
      <c r="A287" s="1"/>
      <c r="J287" s="159"/>
      <c r="K287" s="1"/>
      <c r="L287" s="1"/>
      <c r="M287" s="1"/>
      <c r="N287" s="1"/>
      <c r="O287" s="1"/>
      <c r="P287" s="1"/>
      <c r="Q287" s="1"/>
      <c r="R287" s="1"/>
      <c r="S287" s="1"/>
      <c r="T287" s="1"/>
      <c r="U287" s="1"/>
      <c r="V287" s="1"/>
      <c r="W287" s="1"/>
      <c r="X287" s="1"/>
    </row>
    <row r="288" spans="1:24" ht="15.75" customHeight="1" x14ac:dyDescent="0.25">
      <c r="A288" s="1"/>
      <c r="J288" s="159"/>
      <c r="K288" s="1"/>
      <c r="L288" s="1"/>
      <c r="M288" s="1"/>
      <c r="N288" s="1"/>
      <c r="O288" s="1"/>
      <c r="P288" s="1"/>
      <c r="Q288" s="1"/>
      <c r="R288" s="1"/>
      <c r="S288" s="1"/>
      <c r="T288" s="1"/>
      <c r="U288" s="1"/>
      <c r="V288" s="1"/>
      <c r="W288" s="1"/>
      <c r="X288" s="1"/>
    </row>
    <row r="289" spans="1:24" ht="15.75" customHeight="1" x14ac:dyDescent="0.25">
      <c r="A289" s="1"/>
      <c r="J289" s="159"/>
      <c r="K289" s="1"/>
      <c r="L289" s="1"/>
      <c r="M289" s="1"/>
      <c r="N289" s="1"/>
      <c r="O289" s="1"/>
      <c r="P289" s="1"/>
      <c r="Q289" s="1"/>
      <c r="R289" s="1"/>
      <c r="S289" s="1"/>
      <c r="T289" s="1"/>
      <c r="U289" s="1"/>
      <c r="V289" s="1"/>
      <c r="W289" s="1"/>
      <c r="X289" s="1"/>
    </row>
    <row r="290" spans="1:24" ht="15.75" customHeight="1" x14ac:dyDescent="0.25">
      <c r="A290" s="1"/>
      <c r="J290" s="159"/>
      <c r="K290" s="1"/>
      <c r="L290" s="1"/>
      <c r="M290" s="1"/>
      <c r="N290" s="1"/>
      <c r="O290" s="1"/>
      <c r="P290" s="1"/>
      <c r="Q290" s="1"/>
      <c r="R290" s="1"/>
      <c r="S290" s="1"/>
      <c r="T290" s="1"/>
      <c r="U290" s="1"/>
      <c r="V290" s="1"/>
      <c r="W290" s="1"/>
      <c r="X290" s="1"/>
    </row>
    <row r="291" spans="1:24" ht="15.75" customHeight="1" x14ac:dyDescent="0.25">
      <c r="A291" s="1"/>
      <c r="J291" s="159"/>
      <c r="K291" s="1"/>
      <c r="L291" s="1"/>
      <c r="M291" s="1"/>
      <c r="N291" s="1"/>
      <c r="O291" s="1"/>
      <c r="P291" s="1"/>
      <c r="Q291" s="1"/>
      <c r="R291" s="1"/>
      <c r="S291" s="1"/>
      <c r="T291" s="1"/>
      <c r="U291" s="1"/>
      <c r="V291" s="1"/>
      <c r="W291" s="1"/>
      <c r="X291" s="1"/>
    </row>
    <row r="292" spans="1:24" ht="15.75" customHeight="1" x14ac:dyDescent="0.25">
      <c r="A292" s="1"/>
      <c r="J292" s="159"/>
      <c r="K292" s="1"/>
      <c r="L292" s="1"/>
      <c r="M292" s="1"/>
      <c r="N292" s="1"/>
      <c r="O292" s="1"/>
      <c r="P292" s="1"/>
      <c r="Q292" s="1"/>
      <c r="R292" s="1"/>
      <c r="S292" s="1"/>
      <c r="T292" s="1"/>
      <c r="U292" s="1"/>
      <c r="V292" s="1"/>
      <c r="W292" s="1"/>
      <c r="X292" s="1"/>
    </row>
    <row r="293" spans="1:24" ht="15.75" customHeight="1" x14ac:dyDescent="0.25">
      <c r="A293" s="1"/>
      <c r="J293" s="159"/>
      <c r="K293" s="1"/>
      <c r="L293" s="1"/>
      <c r="M293" s="1"/>
      <c r="N293" s="1"/>
      <c r="O293" s="1"/>
      <c r="P293" s="1"/>
      <c r="Q293" s="1"/>
      <c r="R293" s="1"/>
      <c r="S293" s="1"/>
      <c r="T293" s="1"/>
      <c r="U293" s="1"/>
      <c r="V293" s="1"/>
      <c r="W293" s="1"/>
      <c r="X293" s="1"/>
    </row>
    <row r="294" spans="1:24" ht="15.75" customHeight="1" x14ac:dyDescent="0.25">
      <c r="A294" s="1"/>
      <c r="J294" s="159"/>
      <c r="K294" s="1"/>
      <c r="L294" s="1"/>
      <c r="M294" s="1"/>
      <c r="N294" s="1"/>
      <c r="O294" s="1"/>
      <c r="P294" s="1"/>
      <c r="Q294" s="1"/>
      <c r="R294" s="1"/>
      <c r="S294" s="1"/>
      <c r="T294" s="1"/>
      <c r="U294" s="1"/>
      <c r="V294" s="1"/>
      <c r="W294" s="1"/>
      <c r="X294" s="1"/>
    </row>
    <row r="295" spans="1:24" ht="15.75" customHeight="1" x14ac:dyDescent="0.25">
      <c r="A295" s="1"/>
      <c r="J295" s="159"/>
      <c r="K295" s="1"/>
      <c r="L295" s="1"/>
      <c r="M295" s="1"/>
      <c r="N295" s="1"/>
      <c r="O295" s="1"/>
      <c r="P295" s="1"/>
      <c r="Q295" s="1"/>
      <c r="R295" s="1"/>
      <c r="S295" s="1"/>
      <c r="T295" s="1"/>
      <c r="U295" s="1"/>
      <c r="V295" s="1"/>
      <c r="W295" s="1"/>
      <c r="X295" s="1"/>
    </row>
    <row r="296" spans="1:24" ht="15.75" customHeight="1" x14ac:dyDescent="0.25">
      <c r="A296" s="1"/>
      <c r="J296" s="159"/>
      <c r="K296" s="1"/>
      <c r="L296" s="1"/>
      <c r="M296" s="1"/>
      <c r="N296" s="1"/>
      <c r="O296" s="1"/>
      <c r="P296" s="1"/>
      <c r="Q296" s="1"/>
      <c r="R296" s="1"/>
      <c r="S296" s="1"/>
      <c r="T296" s="1"/>
      <c r="U296" s="1"/>
      <c r="V296" s="1"/>
      <c r="W296" s="1"/>
      <c r="X296" s="1"/>
    </row>
    <row r="297" spans="1:24" ht="15.75" customHeight="1" x14ac:dyDescent="0.25">
      <c r="A297" s="1"/>
      <c r="J297" s="159"/>
      <c r="K297" s="1"/>
      <c r="L297" s="1"/>
      <c r="M297" s="1"/>
      <c r="N297" s="1"/>
      <c r="O297" s="1"/>
      <c r="P297" s="1"/>
      <c r="Q297" s="1"/>
      <c r="R297" s="1"/>
      <c r="S297" s="1"/>
      <c r="T297" s="1"/>
      <c r="U297" s="1"/>
      <c r="V297" s="1"/>
      <c r="W297" s="1"/>
      <c r="X297" s="1"/>
    </row>
    <row r="298" spans="1:24" ht="15.75" customHeight="1" x14ac:dyDescent="0.25">
      <c r="A298" s="1"/>
      <c r="J298" s="159"/>
      <c r="K298" s="1"/>
      <c r="L298" s="1"/>
      <c r="M298" s="1"/>
      <c r="N298" s="1"/>
      <c r="O298" s="1"/>
      <c r="P298" s="1"/>
      <c r="Q298" s="1"/>
      <c r="R298" s="1"/>
      <c r="S298" s="1"/>
      <c r="T298" s="1"/>
      <c r="U298" s="1"/>
      <c r="V298" s="1"/>
      <c r="W298" s="1"/>
      <c r="X298" s="1"/>
    </row>
    <row r="299" spans="1:24" ht="15.75" customHeight="1" x14ac:dyDescent="0.25">
      <c r="A299" s="1"/>
      <c r="J299" s="159"/>
      <c r="K299" s="1"/>
      <c r="L299" s="1"/>
      <c r="M299" s="1"/>
      <c r="N299" s="1"/>
      <c r="O299" s="1"/>
      <c r="P299" s="1"/>
      <c r="Q299" s="1"/>
      <c r="R299" s="1"/>
      <c r="S299" s="1"/>
      <c r="T299" s="1"/>
      <c r="U299" s="1"/>
      <c r="V299" s="1"/>
      <c r="W299" s="1"/>
      <c r="X299" s="1"/>
    </row>
    <row r="300" spans="1:24" ht="15.75" customHeight="1" x14ac:dyDescent="0.25">
      <c r="A300" s="1"/>
      <c r="J300" s="159"/>
      <c r="K300" s="1"/>
      <c r="L300" s="1"/>
      <c r="M300" s="1"/>
      <c r="N300" s="1"/>
      <c r="O300" s="1"/>
      <c r="P300" s="1"/>
      <c r="Q300" s="1"/>
      <c r="R300" s="1"/>
      <c r="S300" s="1"/>
      <c r="T300" s="1"/>
      <c r="U300" s="1"/>
      <c r="V300" s="1"/>
      <c r="W300" s="1"/>
      <c r="X300" s="1"/>
    </row>
    <row r="301" spans="1:24" ht="15.75" customHeight="1" x14ac:dyDescent="0.25">
      <c r="A301" s="1"/>
      <c r="J301" s="159"/>
      <c r="K301" s="1"/>
      <c r="L301" s="1"/>
      <c r="M301" s="1"/>
      <c r="N301" s="1"/>
      <c r="O301" s="1"/>
      <c r="P301" s="1"/>
      <c r="Q301" s="1"/>
      <c r="R301" s="1"/>
      <c r="S301" s="1"/>
      <c r="T301" s="1"/>
      <c r="U301" s="1"/>
      <c r="V301" s="1"/>
      <c r="W301" s="1"/>
      <c r="X301" s="1"/>
    </row>
    <row r="302" spans="1:24" ht="15.75" customHeight="1" x14ac:dyDescent="0.25">
      <c r="A302" s="1"/>
      <c r="J302" s="159"/>
      <c r="K302" s="1"/>
      <c r="L302" s="1"/>
      <c r="M302" s="1"/>
      <c r="N302" s="1"/>
      <c r="O302" s="1"/>
      <c r="P302" s="1"/>
      <c r="Q302" s="1"/>
      <c r="R302" s="1"/>
      <c r="S302" s="1"/>
      <c r="T302" s="1"/>
      <c r="U302" s="1"/>
      <c r="V302" s="1"/>
      <c r="W302" s="1"/>
      <c r="X302" s="1"/>
    </row>
    <row r="303" spans="1:24" ht="15.75" customHeight="1" x14ac:dyDescent="0.25">
      <c r="A303" s="1"/>
      <c r="J303" s="159"/>
      <c r="K303" s="1"/>
      <c r="L303" s="1"/>
      <c r="M303" s="1"/>
      <c r="N303" s="1"/>
      <c r="O303" s="1"/>
      <c r="P303" s="1"/>
      <c r="Q303" s="1"/>
      <c r="R303" s="1"/>
      <c r="S303" s="1"/>
      <c r="T303" s="1"/>
      <c r="U303" s="1"/>
      <c r="V303" s="1"/>
      <c r="W303" s="1"/>
      <c r="X303" s="1"/>
    </row>
    <row r="304" spans="1:24" ht="15.75" customHeight="1" x14ac:dyDescent="0.25">
      <c r="A304" s="1"/>
      <c r="J304" s="159"/>
      <c r="K304" s="1"/>
      <c r="L304" s="1"/>
      <c r="M304" s="1"/>
      <c r="N304" s="1"/>
      <c r="O304" s="1"/>
      <c r="P304" s="1"/>
      <c r="Q304" s="1"/>
      <c r="R304" s="1"/>
      <c r="S304" s="1"/>
      <c r="T304" s="1"/>
      <c r="U304" s="1"/>
      <c r="V304" s="1"/>
      <c r="W304" s="1"/>
      <c r="X304" s="1"/>
    </row>
    <row r="305" spans="1:24" ht="15.75" customHeight="1" x14ac:dyDescent="0.25">
      <c r="A305" s="1"/>
      <c r="J305" s="159"/>
      <c r="K305" s="1"/>
      <c r="L305" s="1"/>
      <c r="M305" s="1"/>
      <c r="N305" s="1"/>
      <c r="O305" s="1"/>
      <c r="P305" s="1"/>
      <c r="Q305" s="1"/>
      <c r="R305" s="1"/>
      <c r="S305" s="1"/>
      <c r="T305" s="1"/>
      <c r="U305" s="1"/>
      <c r="V305" s="1"/>
      <c r="W305" s="1"/>
      <c r="X305" s="1"/>
    </row>
    <row r="306" spans="1:24" ht="15.75" customHeight="1" x14ac:dyDescent="0.25">
      <c r="A306" s="1"/>
      <c r="J306" s="159"/>
      <c r="K306" s="1"/>
      <c r="L306" s="1"/>
      <c r="M306" s="1"/>
      <c r="N306" s="1"/>
      <c r="O306" s="1"/>
      <c r="P306" s="1"/>
      <c r="Q306" s="1"/>
      <c r="R306" s="1"/>
      <c r="S306" s="1"/>
      <c r="T306" s="1"/>
      <c r="U306" s="1"/>
      <c r="V306" s="1"/>
      <c r="W306" s="1"/>
      <c r="X306" s="1"/>
    </row>
    <row r="307" spans="1:24" ht="15.75" customHeight="1" x14ac:dyDescent="0.25">
      <c r="A307" s="1"/>
      <c r="J307" s="159"/>
      <c r="K307" s="1"/>
      <c r="L307" s="1"/>
      <c r="M307" s="1"/>
      <c r="N307" s="1"/>
      <c r="O307" s="1"/>
      <c r="P307" s="1"/>
      <c r="Q307" s="1"/>
      <c r="R307" s="1"/>
      <c r="S307" s="1"/>
      <c r="T307" s="1"/>
      <c r="U307" s="1"/>
      <c r="V307" s="1"/>
      <c r="W307" s="1"/>
      <c r="X307" s="1"/>
    </row>
    <row r="308" spans="1:24" ht="15.75" customHeight="1" x14ac:dyDescent="0.25">
      <c r="A308" s="1"/>
      <c r="J308" s="159"/>
      <c r="K308" s="1"/>
      <c r="L308" s="1"/>
      <c r="M308" s="1"/>
      <c r="N308" s="1"/>
      <c r="O308" s="1"/>
      <c r="P308" s="1"/>
      <c r="Q308" s="1"/>
      <c r="R308" s="1"/>
      <c r="S308" s="1"/>
      <c r="T308" s="1"/>
      <c r="U308" s="1"/>
      <c r="V308" s="1"/>
      <c r="W308" s="1"/>
      <c r="X308" s="1"/>
    </row>
    <row r="309" spans="1:24" ht="15.75" customHeight="1" x14ac:dyDescent="0.25">
      <c r="A309" s="1"/>
      <c r="J309" s="159"/>
      <c r="K309" s="1"/>
      <c r="L309" s="1"/>
      <c r="M309" s="1"/>
      <c r="N309" s="1"/>
      <c r="O309" s="1"/>
      <c r="P309" s="1"/>
      <c r="Q309" s="1"/>
      <c r="R309" s="1"/>
      <c r="S309" s="1"/>
      <c r="T309" s="1"/>
      <c r="U309" s="1"/>
      <c r="V309" s="1"/>
      <c r="W309" s="1"/>
      <c r="X309" s="1"/>
    </row>
    <row r="310" spans="1:24" ht="15.75" customHeight="1" x14ac:dyDescent="0.25">
      <c r="A310" s="1"/>
      <c r="J310" s="159"/>
      <c r="K310" s="1"/>
      <c r="L310" s="1"/>
      <c r="M310" s="1"/>
      <c r="N310" s="1"/>
      <c r="O310" s="1"/>
      <c r="P310" s="1"/>
      <c r="Q310" s="1"/>
      <c r="R310" s="1"/>
      <c r="S310" s="1"/>
      <c r="T310" s="1"/>
      <c r="U310" s="1"/>
      <c r="V310" s="1"/>
      <c r="W310" s="1"/>
      <c r="X310" s="1"/>
    </row>
    <row r="311" spans="1:24" ht="15.75" customHeight="1" x14ac:dyDescent="0.25">
      <c r="A311" s="1"/>
      <c r="J311" s="159"/>
      <c r="K311" s="1"/>
      <c r="L311" s="1"/>
      <c r="M311" s="1"/>
      <c r="N311" s="1"/>
      <c r="O311" s="1"/>
      <c r="P311" s="1"/>
      <c r="Q311" s="1"/>
      <c r="R311" s="1"/>
      <c r="S311" s="1"/>
      <c r="T311" s="1"/>
      <c r="U311" s="1"/>
      <c r="V311" s="1"/>
      <c r="W311" s="1"/>
      <c r="X311" s="1"/>
    </row>
    <row r="312" spans="1:24" ht="15.75" customHeight="1" x14ac:dyDescent="0.25">
      <c r="A312" s="1"/>
      <c r="J312" s="159"/>
      <c r="K312" s="1"/>
      <c r="L312" s="1"/>
      <c r="M312" s="1"/>
      <c r="N312" s="1"/>
      <c r="O312" s="1"/>
      <c r="P312" s="1"/>
      <c r="Q312" s="1"/>
      <c r="R312" s="1"/>
      <c r="S312" s="1"/>
      <c r="T312" s="1"/>
      <c r="U312" s="1"/>
      <c r="V312" s="1"/>
      <c r="W312" s="1"/>
      <c r="X312" s="1"/>
    </row>
    <row r="313" spans="1:24" ht="15.75" customHeight="1" x14ac:dyDescent="0.25">
      <c r="A313" s="1"/>
      <c r="J313" s="159"/>
      <c r="K313" s="1"/>
      <c r="L313" s="1"/>
      <c r="M313" s="1"/>
      <c r="N313" s="1"/>
      <c r="O313" s="1"/>
      <c r="P313" s="1"/>
      <c r="Q313" s="1"/>
      <c r="R313" s="1"/>
      <c r="S313" s="1"/>
      <c r="T313" s="1"/>
      <c r="U313" s="1"/>
      <c r="V313" s="1"/>
      <c r="W313" s="1"/>
      <c r="X313" s="1"/>
    </row>
    <row r="314" spans="1:24" ht="15.75" customHeight="1" x14ac:dyDescent="0.25">
      <c r="A314" s="1"/>
      <c r="J314" s="159"/>
      <c r="K314" s="1"/>
      <c r="L314" s="1"/>
      <c r="M314" s="1"/>
      <c r="N314" s="1"/>
      <c r="O314" s="1"/>
      <c r="P314" s="1"/>
      <c r="Q314" s="1"/>
      <c r="R314" s="1"/>
      <c r="S314" s="1"/>
      <c r="T314" s="1"/>
      <c r="U314" s="1"/>
      <c r="V314" s="1"/>
      <c r="W314" s="1"/>
      <c r="X314" s="1"/>
    </row>
    <row r="315" spans="1:24" ht="15.75" customHeight="1" x14ac:dyDescent="0.25">
      <c r="A315" s="1"/>
      <c r="J315" s="159"/>
      <c r="K315" s="1"/>
      <c r="L315" s="1"/>
      <c r="M315" s="1"/>
      <c r="N315" s="1"/>
      <c r="O315" s="1"/>
      <c r="P315" s="1"/>
      <c r="Q315" s="1"/>
      <c r="R315" s="1"/>
      <c r="S315" s="1"/>
      <c r="T315" s="1"/>
      <c r="U315" s="1"/>
      <c r="V315" s="1"/>
      <c r="W315" s="1"/>
      <c r="X315" s="1"/>
    </row>
    <row r="316" spans="1:24" ht="15.75" customHeight="1" x14ac:dyDescent="0.25">
      <c r="A316" s="1"/>
      <c r="J316" s="159"/>
      <c r="K316" s="1"/>
      <c r="L316" s="1"/>
      <c r="M316" s="1"/>
      <c r="N316" s="1"/>
      <c r="O316" s="1"/>
      <c r="P316" s="1"/>
      <c r="Q316" s="1"/>
      <c r="R316" s="1"/>
      <c r="S316" s="1"/>
      <c r="T316" s="1"/>
      <c r="U316" s="1"/>
      <c r="V316" s="1"/>
      <c r="W316" s="1"/>
      <c r="X316" s="1"/>
    </row>
    <row r="317" spans="1:24" ht="15.75" customHeight="1" x14ac:dyDescent="0.25">
      <c r="A317" s="1"/>
      <c r="J317" s="159"/>
      <c r="K317" s="1"/>
      <c r="L317" s="1"/>
      <c r="M317" s="1"/>
      <c r="N317" s="1"/>
      <c r="O317" s="1"/>
      <c r="P317" s="1"/>
      <c r="Q317" s="1"/>
      <c r="R317" s="1"/>
      <c r="S317" s="1"/>
      <c r="T317" s="1"/>
      <c r="U317" s="1"/>
      <c r="V317" s="1"/>
      <c r="W317" s="1"/>
      <c r="X317" s="1"/>
    </row>
    <row r="318" spans="1:24" ht="15.75" customHeight="1" x14ac:dyDescent="0.25">
      <c r="A318" s="1"/>
      <c r="J318" s="159"/>
      <c r="K318" s="1"/>
      <c r="L318" s="1"/>
      <c r="M318" s="1"/>
      <c r="N318" s="1"/>
      <c r="O318" s="1"/>
      <c r="P318" s="1"/>
      <c r="Q318" s="1"/>
      <c r="R318" s="1"/>
      <c r="S318" s="1"/>
      <c r="T318" s="1"/>
      <c r="U318" s="1"/>
      <c r="V318" s="1"/>
      <c r="W318" s="1"/>
      <c r="X318" s="1"/>
    </row>
    <row r="319" spans="1:24" ht="15.75" customHeight="1" x14ac:dyDescent="0.25">
      <c r="A319" s="1"/>
      <c r="J319" s="159"/>
      <c r="K319" s="1"/>
      <c r="L319" s="1"/>
      <c r="M319" s="1"/>
      <c r="N319" s="1"/>
      <c r="O319" s="1"/>
      <c r="P319" s="1"/>
      <c r="Q319" s="1"/>
      <c r="R319" s="1"/>
      <c r="S319" s="1"/>
      <c r="T319" s="1"/>
      <c r="U319" s="1"/>
      <c r="V319" s="1"/>
      <c r="W319" s="1"/>
      <c r="X319" s="1"/>
    </row>
    <row r="320" spans="1:24" ht="15.75" customHeight="1" x14ac:dyDescent="0.25">
      <c r="A320" s="1"/>
      <c r="J320" s="159"/>
      <c r="K320" s="1"/>
      <c r="L320" s="1"/>
      <c r="M320" s="1"/>
      <c r="N320" s="1"/>
      <c r="O320" s="1"/>
      <c r="P320" s="1"/>
      <c r="Q320" s="1"/>
      <c r="R320" s="1"/>
      <c r="S320" s="1"/>
      <c r="T320" s="1"/>
      <c r="U320" s="1"/>
      <c r="V320" s="1"/>
      <c r="W320" s="1"/>
      <c r="X320" s="1"/>
    </row>
    <row r="321" spans="1:24" ht="15.75" customHeight="1" x14ac:dyDescent="0.25">
      <c r="A321" s="1"/>
      <c r="J321" s="159"/>
      <c r="K321" s="1"/>
      <c r="L321" s="1"/>
      <c r="M321" s="1"/>
      <c r="N321" s="1"/>
      <c r="O321" s="1"/>
      <c r="P321" s="1"/>
      <c r="Q321" s="1"/>
      <c r="R321" s="1"/>
      <c r="S321" s="1"/>
      <c r="T321" s="1"/>
      <c r="U321" s="1"/>
      <c r="V321" s="1"/>
      <c r="W321" s="1"/>
      <c r="X321" s="1"/>
    </row>
    <row r="322" spans="1:24" ht="15.75" customHeight="1" x14ac:dyDescent="0.25">
      <c r="A322" s="1"/>
      <c r="J322" s="159"/>
      <c r="K322" s="1"/>
      <c r="L322" s="1"/>
      <c r="M322" s="1"/>
      <c r="N322" s="1"/>
      <c r="O322" s="1"/>
      <c r="P322" s="1"/>
      <c r="Q322" s="1"/>
      <c r="R322" s="1"/>
      <c r="S322" s="1"/>
      <c r="T322" s="1"/>
      <c r="U322" s="1"/>
      <c r="V322" s="1"/>
      <c r="W322" s="1"/>
      <c r="X322" s="1"/>
    </row>
    <row r="323" spans="1:24" ht="15.75" customHeight="1" x14ac:dyDescent="0.25">
      <c r="A323" s="1"/>
      <c r="J323" s="159"/>
      <c r="K323" s="1"/>
      <c r="L323" s="1"/>
      <c r="M323" s="1"/>
      <c r="N323" s="1"/>
      <c r="O323" s="1"/>
      <c r="P323" s="1"/>
      <c r="Q323" s="1"/>
      <c r="R323" s="1"/>
      <c r="S323" s="1"/>
      <c r="T323" s="1"/>
      <c r="U323" s="1"/>
      <c r="V323" s="1"/>
      <c r="W323" s="1"/>
      <c r="X323" s="1"/>
    </row>
    <row r="324" spans="1:24" ht="15.75" customHeight="1" x14ac:dyDescent="0.25">
      <c r="A324" s="1"/>
      <c r="J324" s="159"/>
      <c r="K324" s="1"/>
      <c r="L324" s="1"/>
      <c r="M324" s="1"/>
      <c r="N324" s="1"/>
      <c r="O324" s="1"/>
      <c r="P324" s="1"/>
      <c r="Q324" s="1"/>
      <c r="R324" s="1"/>
      <c r="S324" s="1"/>
      <c r="T324" s="1"/>
      <c r="U324" s="1"/>
      <c r="V324" s="1"/>
      <c r="W324" s="1"/>
      <c r="X324" s="1"/>
    </row>
    <row r="325" spans="1:24" ht="15.75" customHeight="1" x14ac:dyDescent="0.25">
      <c r="A325" s="1"/>
      <c r="J325" s="159"/>
      <c r="K325" s="1"/>
      <c r="L325" s="1"/>
      <c r="M325" s="1"/>
      <c r="N325" s="1"/>
      <c r="O325" s="1"/>
      <c r="P325" s="1"/>
      <c r="Q325" s="1"/>
      <c r="R325" s="1"/>
      <c r="S325" s="1"/>
      <c r="T325" s="1"/>
      <c r="U325" s="1"/>
      <c r="V325" s="1"/>
      <c r="W325" s="1"/>
      <c r="X325" s="1"/>
    </row>
    <row r="326" spans="1:24" ht="15.75" customHeight="1" x14ac:dyDescent="0.25">
      <c r="A326" s="1"/>
      <c r="J326" s="159"/>
      <c r="K326" s="1"/>
      <c r="L326" s="1"/>
      <c r="M326" s="1"/>
      <c r="N326" s="1"/>
      <c r="O326" s="1"/>
      <c r="P326" s="1"/>
      <c r="Q326" s="1"/>
      <c r="R326" s="1"/>
      <c r="S326" s="1"/>
      <c r="T326" s="1"/>
      <c r="U326" s="1"/>
      <c r="V326" s="1"/>
      <c r="W326" s="1"/>
      <c r="X326" s="1"/>
    </row>
    <row r="327" spans="1:24" ht="15.75" customHeight="1" x14ac:dyDescent="0.25">
      <c r="A327" s="1"/>
      <c r="J327" s="159"/>
      <c r="K327" s="1"/>
      <c r="L327" s="1"/>
      <c r="M327" s="1"/>
      <c r="N327" s="1"/>
      <c r="O327" s="1"/>
      <c r="P327" s="1"/>
      <c r="Q327" s="1"/>
      <c r="R327" s="1"/>
      <c r="S327" s="1"/>
      <c r="T327" s="1"/>
      <c r="U327" s="1"/>
      <c r="V327" s="1"/>
      <c r="W327" s="1"/>
      <c r="X327" s="1"/>
    </row>
    <row r="328" spans="1:24" ht="15.75" customHeight="1" x14ac:dyDescent="0.25">
      <c r="A328" s="1"/>
      <c r="J328" s="159"/>
      <c r="K328" s="1"/>
      <c r="L328" s="1"/>
      <c r="M328" s="1"/>
      <c r="N328" s="1"/>
      <c r="O328" s="1"/>
      <c r="P328" s="1"/>
      <c r="Q328" s="1"/>
      <c r="R328" s="1"/>
      <c r="S328" s="1"/>
      <c r="T328" s="1"/>
      <c r="U328" s="1"/>
      <c r="V328" s="1"/>
      <c r="W328" s="1"/>
      <c r="X328" s="1"/>
    </row>
    <row r="329" spans="1:24" ht="15.75" customHeight="1" x14ac:dyDescent="0.25">
      <c r="A329" s="1"/>
      <c r="J329" s="159"/>
      <c r="K329" s="1"/>
      <c r="L329" s="1"/>
      <c r="M329" s="1"/>
      <c r="N329" s="1"/>
      <c r="O329" s="1"/>
      <c r="P329" s="1"/>
      <c r="Q329" s="1"/>
      <c r="R329" s="1"/>
      <c r="S329" s="1"/>
      <c r="T329" s="1"/>
      <c r="U329" s="1"/>
      <c r="V329" s="1"/>
      <c r="W329" s="1"/>
      <c r="X329" s="1"/>
    </row>
    <row r="330" spans="1:24" ht="15.75" customHeight="1" x14ac:dyDescent="0.25">
      <c r="A330" s="1"/>
      <c r="J330" s="159"/>
      <c r="K330" s="1"/>
      <c r="L330" s="1"/>
      <c r="M330" s="1"/>
      <c r="N330" s="1"/>
      <c r="O330" s="1"/>
      <c r="P330" s="1"/>
      <c r="Q330" s="1"/>
      <c r="R330" s="1"/>
      <c r="S330" s="1"/>
      <c r="T330" s="1"/>
      <c r="U330" s="1"/>
      <c r="V330" s="1"/>
      <c r="W330" s="1"/>
      <c r="X330" s="1"/>
    </row>
    <row r="331" spans="1:24" ht="15.75" customHeight="1" x14ac:dyDescent="0.25">
      <c r="A331" s="1"/>
      <c r="J331" s="159"/>
      <c r="K331" s="1"/>
      <c r="L331" s="1"/>
      <c r="M331" s="1"/>
      <c r="N331" s="1"/>
      <c r="O331" s="1"/>
      <c r="P331" s="1"/>
      <c r="Q331" s="1"/>
      <c r="R331" s="1"/>
      <c r="S331" s="1"/>
      <c r="T331" s="1"/>
      <c r="U331" s="1"/>
      <c r="V331" s="1"/>
      <c r="W331" s="1"/>
      <c r="X331" s="1"/>
    </row>
    <row r="332" spans="1:24" ht="15.75" customHeight="1" x14ac:dyDescent="0.25">
      <c r="A332" s="1"/>
      <c r="J332" s="159"/>
      <c r="K332" s="1"/>
      <c r="L332" s="1"/>
      <c r="M332" s="1"/>
      <c r="N332" s="1"/>
      <c r="O332" s="1"/>
      <c r="P332" s="1"/>
      <c r="Q332" s="1"/>
      <c r="R332" s="1"/>
      <c r="S332" s="1"/>
      <c r="T332" s="1"/>
      <c r="U332" s="1"/>
      <c r="V332" s="1"/>
      <c r="W332" s="1"/>
      <c r="X332" s="1"/>
    </row>
    <row r="333" spans="1:24" ht="15.75" customHeight="1" x14ac:dyDescent="0.25">
      <c r="A333" s="1"/>
      <c r="J333" s="159"/>
      <c r="K333" s="1"/>
      <c r="L333" s="1"/>
      <c r="M333" s="1"/>
      <c r="N333" s="1"/>
      <c r="O333" s="1"/>
      <c r="P333" s="1"/>
      <c r="Q333" s="1"/>
      <c r="R333" s="1"/>
      <c r="S333" s="1"/>
      <c r="T333" s="1"/>
      <c r="U333" s="1"/>
      <c r="V333" s="1"/>
      <c r="W333" s="1"/>
      <c r="X333" s="1"/>
    </row>
    <row r="334" spans="1:24" ht="15.75" customHeight="1" x14ac:dyDescent="0.25">
      <c r="A334" s="1"/>
      <c r="J334" s="159"/>
      <c r="K334" s="1"/>
      <c r="L334" s="1"/>
      <c r="M334" s="1"/>
      <c r="N334" s="1"/>
      <c r="O334" s="1"/>
      <c r="P334" s="1"/>
      <c r="Q334" s="1"/>
      <c r="R334" s="1"/>
      <c r="S334" s="1"/>
      <c r="T334" s="1"/>
      <c r="U334" s="1"/>
      <c r="V334" s="1"/>
      <c r="W334" s="1"/>
      <c r="X334" s="1"/>
    </row>
    <row r="335" spans="1:24" ht="15.75" customHeight="1" x14ac:dyDescent="0.25">
      <c r="A335" s="1"/>
      <c r="J335" s="159"/>
      <c r="K335" s="1"/>
      <c r="L335" s="1"/>
      <c r="M335" s="1"/>
      <c r="N335" s="1"/>
      <c r="O335" s="1"/>
      <c r="P335" s="1"/>
      <c r="Q335" s="1"/>
      <c r="R335" s="1"/>
      <c r="S335" s="1"/>
      <c r="T335" s="1"/>
      <c r="U335" s="1"/>
      <c r="V335" s="1"/>
      <c r="W335" s="1"/>
      <c r="X335" s="1"/>
    </row>
    <row r="336" spans="1:24" ht="15.75" customHeight="1" x14ac:dyDescent="0.25">
      <c r="A336" s="1"/>
      <c r="J336" s="159"/>
      <c r="K336" s="1"/>
      <c r="L336" s="1"/>
      <c r="M336" s="1"/>
      <c r="N336" s="1"/>
      <c r="O336" s="1"/>
      <c r="P336" s="1"/>
      <c r="Q336" s="1"/>
      <c r="R336" s="1"/>
      <c r="S336" s="1"/>
      <c r="T336" s="1"/>
      <c r="U336" s="1"/>
      <c r="V336" s="1"/>
      <c r="W336" s="1"/>
      <c r="X336" s="1"/>
    </row>
    <row r="337" spans="1:24" ht="15.75" customHeight="1" x14ac:dyDescent="0.25">
      <c r="A337" s="1"/>
      <c r="J337" s="159"/>
      <c r="K337" s="1"/>
      <c r="L337" s="1"/>
      <c r="M337" s="1"/>
      <c r="N337" s="1"/>
      <c r="O337" s="1"/>
      <c r="P337" s="1"/>
      <c r="Q337" s="1"/>
      <c r="R337" s="1"/>
      <c r="S337" s="1"/>
      <c r="T337" s="1"/>
      <c r="U337" s="1"/>
      <c r="V337" s="1"/>
      <c r="W337" s="1"/>
      <c r="X337" s="1"/>
    </row>
    <row r="338" spans="1:24" ht="15.75" customHeight="1" x14ac:dyDescent="0.25">
      <c r="A338" s="1"/>
      <c r="J338" s="159"/>
      <c r="K338" s="1"/>
      <c r="L338" s="1"/>
      <c r="M338" s="1"/>
      <c r="N338" s="1"/>
      <c r="O338" s="1"/>
      <c r="P338" s="1"/>
      <c r="Q338" s="1"/>
      <c r="R338" s="1"/>
      <c r="S338" s="1"/>
      <c r="T338" s="1"/>
      <c r="U338" s="1"/>
      <c r="V338" s="1"/>
      <c r="W338" s="1"/>
      <c r="X338" s="1"/>
    </row>
    <row r="339" spans="1:24" ht="15.75" customHeight="1" x14ac:dyDescent="0.25">
      <c r="A339" s="1"/>
      <c r="J339" s="159"/>
      <c r="K339" s="1"/>
      <c r="L339" s="1"/>
      <c r="M339" s="1"/>
      <c r="N339" s="1"/>
      <c r="O339" s="1"/>
      <c r="P339" s="1"/>
      <c r="Q339" s="1"/>
      <c r="R339" s="1"/>
      <c r="S339" s="1"/>
      <c r="T339" s="1"/>
      <c r="U339" s="1"/>
      <c r="V339" s="1"/>
      <c r="W339" s="1"/>
      <c r="X339" s="1"/>
    </row>
    <row r="340" spans="1:24" ht="15.75" customHeight="1" x14ac:dyDescent="0.25">
      <c r="A340" s="1"/>
      <c r="J340" s="159"/>
      <c r="K340" s="1"/>
      <c r="L340" s="1"/>
      <c r="M340" s="1"/>
      <c r="N340" s="1"/>
      <c r="O340" s="1"/>
      <c r="P340" s="1"/>
      <c r="Q340" s="1"/>
      <c r="R340" s="1"/>
      <c r="S340" s="1"/>
      <c r="T340" s="1"/>
      <c r="U340" s="1"/>
      <c r="V340" s="1"/>
      <c r="W340" s="1"/>
      <c r="X340" s="1"/>
    </row>
    <row r="341" spans="1:24" ht="15.75" customHeight="1" x14ac:dyDescent="0.25">
      <c r="A341" s="1"/>
      <c r="J341" s="159"/>
      <c r="K341" s="1"/>
      <c r="L341" s="1"/>
      <c r="M341" s="1"/>
      <c r="N341" s="1"/>
      <c r="O341" s="1"/>
      <c r="P341" s="1"/>
      <c r="Q341" s="1"/>
      <c r="R341" s="1"/>
      <c r="S341" s="1"/>
      <c r="T341" s="1"/>
      <c r="U341" s="1"/>
      <c r="V341" s="1"/>
      <c r="W341" s="1"/>
      <c r="X341" s="1"/>
    </row>
    <row r="342" spans="1:24" ht="15.75" customHeight="1" x14ac:dyDescent="0.25">
      <c r="A342" s="1"/>
      <c r="J342" s="159"/>
      <c r="K342" s="1"/>
      <c r="L342" s="1"/>
      <c r="M342" s="1"/>
      <c r="N342" s="1"/>
      <c r="O342" s="1"/>
      <c r="P342" s="1"/>
      <c r="Q342" s="1"/>
      <c r="R342" s="1"/>
      <c r="S342" s="1"/>
      <c r="T342" s="1"/>
      <c r="U342" s="1"/>
      <c r="V342" s="1"/>
      <c r="W342" s="1"/>
      <c r="X342" s="1"/>
    </row>
    <row r="343" spans="1:24" ht="15.75" customHeight="1" x14ac:dyDescent="0.25">
      <c r="A343" s="1"/>
      <c r="J343" s="159"/>
      <c r="K343" s="1"/>
      <c r="L343" s="1"/>
      <c r="M343" s="1"/>
      <c r="N343" s="1"/>
      <c r="O343" s="1"/>
      <c r="P343" s="1"/>
      <c r="Q343" s="1"/>
      <c r="R343" s="1"/>
      <c r="S343" s="1"/>
      <c r="T343" s="1"/>
      <c r="U343" s="1"/>
      <c r="V343" s="1"/>
      <c r="W343" s="1"/>
      <c r="X343" s="1"/>
    </row>
    <row r="344" spans="1:24" ht="15.75" customHeight="1" x14ac:dyDescent="0.25">
      <c r="A344" s="1"/>
      <c r="J344" s="159"/>
      <c r="K344" s="1"/>
      <c r="L344" s="1"/>
      <c r="M344" s="1"/>
      <c r="N344" s="1"/>
      <c r="O344" s="1"/>
      <c r="P344" s="1"/>
      <c r="Q344" s="1"/>
      <c r="R344" s="1"/>
      <c r="S344" s="1"/>
      <c r="T344" s="1"/>
      <c r="U344" s="1"/>
      <c r="V344" s="1"/>
      <c r="W344" s="1"/>
      <c r="X344" s="1"/>
    </row>
    <row r="345" spans="1:24" ht="15.75" customHeight="1" x14ac:dyDescent="0.25">
      <c r="A345" s="1"/>
      <c r="J345" s="159"/>
      <c r="K345" s="1"/>
      <c r="L345" s="1"/>
      <c r="M345" s="1"/>
      <c r="N345" s="1"/>
      <c r="O345" s="1"/>
      <c r="P345" s="1"/>
      <c r="Q345" s="1"/>
      <c r="R345" s="1"/>
      <c r="S345" s="1"/>
      <c r="T345" s="1"/>
      <c r="U345" s="1"/>
      <c r="V345" s="1"/>
      <c r="W345" s="1"/>
      <c r="X345" s="1"/>
    </row>
    <row r="346" spans="1:24" ht="15.75" customHeight="1" x14ac:dyDescent="0.25">
      <c r="A346" s="1"/>
      <c r="J346" s="159"/>
      <c r="K346" s="1"/>
      <c r="L346" s="1"/>
      <c r="M346" s="1"/>
      <c r="N346" s="1"/>
      <c r="O346" s="1"/>
      <c r="P346" s="1"/>
      <c r="Q346" s="1"/>
      <c r="R346" s="1"/>
      <c r="S346" s="1"/>
      <c r="T346" s="1"/>
      <c r="U346" s="1"/>
      <c r="V346" s="1"/>
      <c r="W346" s="1"/>
      <c r="X346" s="1"/>
    </row>
    <row r="347" spans="1:24" ht="15.75" customHeight="1" x14ac:dyDescent="0.25">
      <c r="A347" s="1"/>
      <c r="J347" s="159"/>
      <c r="K347" s="1"/>
      <c r="L347" s="1"/>
      <c r="M347" s="1"/>
      <c r="N347" s="1"/>
      <c r="O347" s="1"/>
      <c r="P347" s="1"/>
      <c r="Q347" s="1"/>
      <c r="R347" s="1"/>
      <c r="S347" s="1"/>
      <c r="T347" s="1"/>
      <c r="U347" s="1"/>
      <c r="V347" s="1"/>
      <c r="W347" s="1"/>
      <c r="X347" s="1"/>
    </row>
    <row r="348" spans="1:24" ht="15.75" customHeight="1" x14ac:dyDescent="0.25">
      <c r="A348" s="1"/>
      <c r="J348" s="159"/>
      <c r="K348" s="1"/>
      <c r="L348" s="1"/>
      <c r="M348" s="1"/>
      <c r="N348" s="1"/>
      <c r="O348" s="1"/>
      <c r="P348" s="1"/>
      <c r="Q348" s="1"/>
      <c r="R348" s="1"/>
      <c r="S348" s="1"/>
      <c r="T348" s="1"/>
      <c r="U348" s="1"/>
      <c r="V348" s="1"/>
      <c r="W348" s="1"/>
      <c r="X348" s="1"/>
    </row>
    <row r="349" spans="1:24" ht="15.75" customHeight="1" x14ac:dyDescent="0.25">
      <c r="A349" s="1"/>
      <c r="J349" s="159"/>
      <c r="K349" s="1"/>
      <c r="L349" s="1"/>
      <c r="M349" s="1"/>
      <c r="N349" s="1"/>
      <c r="O349" s="1"/>
      <c r="P349" s="1"/>
      <c r="Q349" s="1"/>
      <c r="R349" s="1"/>
      <c r="S349" s="1"/>
      <c r="T349" s="1"/>
      <c r="U349" s="1"/>
      <c r="V349" s="1"/>
      <c r="W349" s="1"/>
      <c r="X349" s="1"/>
    </row>
    <row r="350" spans="1:24" ht="15.75" customHeight="1" x14ac:dyDescent="0.25">
      <c r="A350" s="1"/>
      <c r="J350" s="159"/>
      <c r="K350" s="1"/>
      <c r="L350" s="1"/>
      <c r="M350" s="1"/>
      <c r="N350" s="1"/>
      <c r="O350" s="1"/>
      <c r="P350" s="1"/>
      <c r="Q350" s="1"/>
      <c r="R350" s="1"/>
      <c r="S350" s="1"/>
      <c r="T350" s="1"/>
      <c r="U350" s="1"/>
      <c r="V350" s="1"/>
      <c r="W350" s="1"/>
      <c r="X350" s="1"/>
    </row>
    <row r="351" spans="1:24" ht="15.75" customHeight="1" x14ac:dyDescent="0.25">
      <c r="A351" s="1"/>
      <c r="J351" s="159"/>
      <c r="K351" s="1"/>
      <c r="L351" s="1"/>
      <c r="M351" s="1"/>
      <c r="N351" s="1"/>
      <c r="O351" s="1"/>
      <c r="P351" s="1"/>
      <c r="Q351" s="1"/>
      <c r="R351" s="1"/>
      <c r="S351" s="1"/>
      <c r="T351" s="1"/>
      <c r="U351" s="1"/>
      <c r="V351" s="1"/>
      <c r="W351" s="1"/>
      <c r="X351" s="1"/>
    </row>
    <row r="352" spans="1:24" ht="15.75" customHeight="1" x14ac:dyDescent="0.25">
      <c r="A352" s="1"/>
      <c r="J352" s="159"/>
      <c r="K352" s="1"/>
      <c r="L352" s="1"/>
      <c r="M352" s="1"/>
      <c r="N352" s="1"/>
      <c r="O352" s="1"/>
      <c r="P352" s="1"/>
      <c r="Q352" s="1"/>
      <c r="R352" s="1"/>
      <c r="S352" s="1"/>
      <c r="T352" s="1"/>
      <c r="U352" s="1"/>
      <c r="V352" s="1"/>
      <c r="W352" s="1"/>
      <c r="X352" s="1"/>
    </row>
    <row r="353" spans="1:24" ht="15.75" customHeight="1" x14ac:dyDescent="0.25">
      <c r="A353" s="1"/>
      <c r="J353" s="159"/>
      <c r="K353" s="1"/>
      <c r="L353" s="1"/>
      <c r="M353" s="1"/>
      <c r="N353" s="1"/>
      <c r="O353" s="1"/>
      <c r="P353" s="1"/>
      <c r="Q353" s="1"/>
      <c r="R353" s="1"/>
      <c r="S353" s="1"/>
      <c r="T353" s="1"/>
      <c r="U353" s="1"/>
      <c r="V353" s="1"/>
      <c r="W353" s="1"/>
      <c r="X353" s="1"/>
    </row>
    <row r="354" spans="1:24" ht="15.75" customHeight="1" x14ac:dyDescent="0.25">
      <c r="A354" s="1"/>
      <c r="J354" s="159"/>
      <c r="K354" s="1"/>
      <c r="L354" s="1"/>
      <c r="M354" s="1"/>
      <c r="N354" s="1"/>
      <c r="O354" s="1"/>
      <c r="P354" s="1"/>
      <c r="Q354" s="1"/>
      <c r="R354" s="1"/>
      <c r="S354" s="1"/>
      <c r="T354" s="1"/>
      <c r="U354" s="1"/>
      <c r="V354" s="1"/>
      <c r="W354" s="1"/>
      <c r="X354" s="1"/>
    </row>
    <row r="355" spans="1:24" ht="15.75" customHeight="1" x14ac:dyDescent="0.25">
      <c r="A355" s="1"/>
      <c r="J355" s="159"/>
      <c r="K355" s="1"/>
      <c r="L355" s="1"/>
      <c r="M355" s="1"/>
      <c r="N355" s="1"/>
      <c r="O355" s="1"/>
      <c r="P355" s="1"/>
      <c r="Q355" s="1"/>
      <c r="R355" s="1"/>
      <c r="S355" s="1"/>
      <c r="T355" s="1"/>
      <c r="U355" s="1"/>
      <c r="V355" s="1"/>
      <c r="W355" s="1"/>
      <c r="X355" s="1"/>
    </row>
    <row r="356" spans="1:24" ht="15.75" customHeight="1" x14ac:dyDescent="0.25">
      <c r="A356" s="1"/>
      <c r="J356" s="159"/>
      <c r="K356" s="1"/>
      <c r="L356" s="1"/>
      <c r="M356" s="1"/>
      <c r="N356" s="1"/>
      <c r="O356" s="1"/>
      <c r="P356" s="1"/>
      <c r="Q356" s="1"/>
      <c r="R356" s="1"/>
      <c r="S356" s="1"/>
      <c r="T356" s="1"/>
      <c r="U356" s="1"/>
      <c r="V356" s="1"/>
      <c r="W356" s="1"/>
      <c r="X356" s="1"/>
    </row>
    <row r="357" spans="1:24" ht="15.75" customHeight="1" x14ac:dyDescent="0.25">
      <c r="A357" s="1"/>
      <c r="J357" s="159"/>
      <c r="K357" s="1"/>
      <c r="L357" s="1"/>
      <c r="M357" s="1"/>
      <c r="N357" s="1"/>
      <c r="O357" s="1"/>
      <c r="P357" s="1"/>
      <c r="Q357" s="1"/>
      <c r="R357" s="1"/>
      <c r="S357" s="1"/>
      <c r="T357" s="1"/>
      <c r="U357" s="1"/>
      <c r="V357" s="1"/>
      <c r="W357" s="1"/>
      <c r="X357" s="1"/>
    </row>
    <row r="358" spans="1:24" ht="15.75" customHeight="1" x14ac:dyDescent="0.25">
      <c r="A358" s="1"/>
      <c r="J358" s="159"/>
      <c r="K358" s="1"/>
      <c r="L358" s="1"/>
      <c r="M358" s="1"/>
      <c r="N358" s="1"/>
      <c r="O358" s="1"/>
      <c r="P358" s="1"/>
      <c r="Q358" s="1"/>
      <c r="R358" s="1"/>
      <c r="S358" s="1"/>
      <c r="T358" s="1"/>
      <c r="U358" s="1"/>
      <c r="V358" s="1"/>
      <c r="W358" s="1"/>
      <c r="X358" s="1"/>
    </row>
    <row r="359" spans="1:24" ht="15.75" customHeight="1" x14ac:dyDescent="0.25">
      <c r="A359" s="1"/>
      <c r="J359" s="159"/>
      <c r="K359" s="1"/>
      <c r="L359" s="1"/>
      <c r="M359" s="1"/>
      <c r="N359" s="1"/>
      <c r="O359" s="1"/>
      <c r="P359" s="1"/>
      <c r="Q359" s="1"/>
      <c r="R359" s="1"/>
      <c r="S359" s="1"/>
      <c r="T359" s="1"/>
      <c r="U359" s="1"/>
      <c r="V359" s="1"/>
      <c r="W359" s="1"/>
      <c r="X359" s="1"/>
    </row>
    <row r="360" spans="1:24" ht="15.75" customHeight="1" x14ac:dyDescent="0.25">
      <c r="A360" s="1"/>
      <c r="J360" s="159"/>
      <c r="K360" s="1"/>
      <c r="L360" s="1"/>
      <c r="M360" s="1"/>
      <c r="N360" s="1"/>
      <c r="O360" s="1"/>
      <c r="P360" s="1"/>
      <c r="Q360" s="1"/>
      <c r="R360" s="1"/>
      <c r="S360" s="1"/>
      <c r="T360" s="1"/>
      <c r="U360" s="1"/>
      <c r="V360" s="1"/>
      <c r="W360" s="1"/>
      <c r="X360" s="1"/>
    </row>
    <row r="361" spans="1:24" ht="15.75" customHeight="1" x14ac:dyDescent="0.25">
      <c r="A361" s="1"/>
      <c r="J361" s="159"/>
      <c r="K361" s="1"/>
      <c r="L361" s="1"/>
      <c r="M361" s="1"/>
      <c r="N361" s="1"/>
      <c r="O361" s="1"/>
      <c r="P361" s="1"/>
      <c r="Q361" s="1"/>
      <c r="R361" s="1"/>
      <c r="S361" s="1"/>
      <c r="T361" s="1"/>
      <c r="U361" s="1"/>
      <c r="V361" s="1"/>
      <c r="W361" s="1"/>
      <c r="X361" s="1"/>
    </row>
    <row r="362" spans="1:24" ht="15.75" customHeight="1" x14ac:dyDescent="0.25">
      <c r="A362" s="1"/>
      <c r="J362" s="159"/>
      <c r="K362" s="1"/>
      <c r="L362" s="1"/>
      <c r="M362" s="1"/>
      <c r="N362" s="1"/>
      <c r="O362" s="1"/>
      <c r="P362" s="1"/>
      <c r="Q362" s="1"/>
      <c r="R362" s="1"/>
      <c r="S362" s="1"/>
      <c r="T362" s="1"/>
      <c r="U362" s="1"/>
      <c r="V362" s="1"/>
      <c r="W362" s="1"/>
      <c r="X362" s="1"/>
    </row>
    <row r="363" spans="1:24" ht="15.75" customHeight="1" x14ac:dyDescent="0.25">
      <c r="A363" s="1"/>
      <c r="J363" s="159"/>
      <c r="K363" s="1"/>
      <c r="L363" s="1"/>
      <c r="M363" s="1"/>
      <c r="N363" s="1"/>
      <c r="O363" s="1"/>
      <c r="P363" s="1"/>
      <c r="Q363" s="1"/>
      <c r="R363" s="1"/>
      <c r="S363" s="1"/>
      <c r="T363" s="1"/>
      <c r="U363" s="1"/>
      <c r="V363" s="1"/>
      <c r="W363" s="1"/>
      <c r="X363" s="1"/>
    </row>
    <row r="364" spans="1:24" ht="15.75" customHeight="1" x14ac:dyDescent="0.25">
      <c r="A364" s="1"/>
      <c r="J364" s="159"/>
      <c r="K364" s="1"/>
      <c r="L364" s="1"/>
      <c r="M364" s="1"/>
      <c r="N364" s="1"/>
      <c r="O364" s="1"/>
      <c r="P364" s="1"/>
      <c r="Q364" s="1"/>
      <c r="R364" s="1"/>
      <c r="S364" s="1"/>
      <c r="T364" s="1"/>
      <c r="U364" s="1"/>
      <c r="V364" s="1"/>
      <c r="W364" s="1"/>
      <c r="X364" s="1"/>
    </row>
    <row r="365" spans="1:24" ht="15.75" customHeight="1" x14ac:dyDescent="0.25">
      <c r="A365" s="1"/>
      <c r="J365" s="159"/>
      <c r="K365" s="1"/>
      <c r="L365" s="1"/>
      <c r="M365" s="1"/>
      <c r="N365" s="1"/>
      <c r="O365" s="1"/>
      <c r="P365" s="1"/>
      <c r="Q365" s="1"/>
      <c r="R365" s="1"/>
      <c r="S365" s="1"/>
      <c r="T365" s="1"/>
      <c r="U365" s="1"/>
      <c r="V365" s="1"/>
      <c r="W365" s="1"/>
      <c r="X365" s="1"/>
    </row>
    <row r="366" spans="1:24" ht="15.75" customHeight="1" x14ac:dyDescent="0.25">
      <c r="A366" s="1"/>
      <c r="J366" s="159"/>
      <c r="K366" s="1"/>
      <c r="L366" s="1"/>
      <c r="M366" s="1"/>
      <c r="N366" s="1"/>
      <c r="O366" s="1"/>
      <c r="P366" s="1"/>
      <c r="Q366" s="1"/>
      <c r="R366" s="1"/>
      <c r="S366" s="1"/>
      <c r="T366" s="1"/>
      <c r="U366" s="1"/>
      <c r="V366" s="1"/>
      <c r="W366" s="1"/>
      <c r="X366" s="1"/>
    </row>
    <row r="367" spans="1:24" ht="15.75" customHeight="1" x14ac:dyDescent="0.25">
      <c r="A367" s="1"/>
      <c r="J367" s="159"/>
      <c r="K367" s="1"/>
      <c r="L367" s="1"/>
      <c r="M367" s="1"/>
      <c r="N367" s="1"/>
      <c r="O367" s="1"/>
      <c r="P367" s="1"/>
      <c r="Q367" s="1"/>
      <c r="R367" s="1"/>
      <c r="S367" s="1"/>
      <c r="T367" s="1"/>
      <c r="U367" s="1"/>
      <c r="V367" s="1"/>
      <c r="W367" s="1"/>
      <c r="X367" s="1"/>
    </row>
    <row r="368" spans="1:24" ht="15.75" customHeight="1" x14ac:dyDescent="0.25">
      <c r="A368" s="1"/>
      <c r="J368" s="159"/>
      <c r="K368" s="1"/>
      <c r="L368" s="1"/>
      <c r="M368" s="1"/>
      <c r="N368" s="1"/>
      <c r="O368" s="1"/>
      <c r="P368" s="1"/>
      <c r="Q368" s="1"/>
      <c r="R368" s="1"/>
      <c r="S368" s="1"/>
      <c r="T368" s="1"/>
      <c r="U368" s="1"/>
      <c r="V368" s="1"/>
      <c r="W368" s="1"/>
      <c r="X368" s="1"/>
    </row>
    <row r="369" spans="1:24" ht="15.75" customHeight="1" x14ac:dyDescent="0.25">
      <c r="A369" s="1"/>
      <c r="J369" s="159"/>
      <c r="K369" s="1"/>
      <c r="L369" s="1"/>
      <c r="M369" s="1"/>
      <c r="N369" s="1"/>
      <c r="O369" s="1"/>
      <c r="P369" s="1"/>
      <c r="Q369" s="1"/>
      <c r="R369" s="1"/>
      <c r="S369" s="1"/>
      <c r="T369" s="1"/>
      <c r="U369" s="1"/>
      <c r="V369" s="1"/>
      <c r="W369" s="1"/>
      <c r="X369" s="1"/>
    </row>
    <row r="370" spans="1:24" ht="15.75" customHeight="1" x14ac:dyDescent="0.25">
      <c r="A370" s="1"/>
      <c r="J370" s="159"/>
      <c r="K370" s="1"/>
      <c r="L370" s="1"/>
      <c r="M370" s="1"/>
      <c r="N370" s="1"/>
      <c r="O370" s="1"/>
      <c r="P370" s="1"/>
      <c r="Q370" s="1"/>
      <c r="R370" s="1"/>
      <c r="S370" s="1"/>
      <c r="T370" s="1"/>
      <c r="U370" s="1"/>
      <c r="V370" s="1"/>
      <c r="W370" s="1"/>
      <c r="X370" s="1"/>
    </row>
    <row r="371" spans="1:24" ht="15.75" customHeight="1" x14ac:dyDescent="0.25">
      <c r="A371" s="1"/>
      <c r="J371" s="159"/>
      <c r="K371" s="1"/>
      <c r="L371" s="1"/>
      <c r="M371" s="1"/>
      <c r="N371" s="1"/>
      <c r="O371" s="1"/>
      <c r="P371" s="1"/>
      <c r="Q371" s="1"/>
      <c r="R371" s="1"/>
      <c r="S371" s="1"/>
      <c r="T371" s="1"/>
      <c r="U371" s="1"/>
      <c r="V371" s="1"/>
      <c r="W371" s="1"/>
      <c r="X371" s="1"/>
    </row>
    <row r="372" spans="1:24" ht="15.75" customHeight="1" x14ac:dyDescent="0.25">
      <c r="A372" s="1"/>
      <c r="J372" s="159"/>
      <c r="K372" s="1"/>
      <c r="L372" s="1"/>
      <c r="M372" s="1"/>
      <c r="N372" s="1"/>
      <c r="O372" s="1"/>
      <c r="P372" s="1"/>
      <c r="Q372" s="1"/>
      <c r="R372" s="1"/>
      <c r="S372" s="1"/>
      <c r="T372" s="1"/>
      <c r="U372" s="1"/>
      <c r="V372" s="1"/>
      <c r="W372" s="1"/>
      <c r="X372" s="1"/>
    </row>
    <row r="373" spans="1:24" ht="15.75" customHeight="1" x14ac:dyDescent="0.25">
      <c r="A373" s="1"/>
      <c r="J373" s="159"/>
      <c r="K373" s="1"/>
      <c r="L373" s="1"/>
      <c r="M373" s="1"/>
      <c r="N373" s="1"/>
      <c r="O373" s="1"/>
      <c r="P373" s="1"/>
      <c r="Q373" s="1"/>
      <c r="R373" s="1"/>
      <c r="S373" s="1"/>
      <c r="T373" s="1"/>
      <c r="U373" s="1"/>
      <c r="V373" s="1"/>
      <c r="W373" s="1"/>
      <c r="X373" s="1"/>
    </row>
    <row r="374" spans="1:24" ht="15.75" customHeight="1" x14ac:dyDescent="0.25">
      <c r="A374" s="1"/>
      <c r="J374" s="159"/>
      <c r="K374" s="1"/>
      <c r="L374" s="1"/>
      <c r="M374" s="1"/>
      <c r="N374" s="1"/>
      <c r="O374" s="1"/>
      <c r="P374" s="1"/>
      <c r="Q374" s="1"/>
      <c r="R374" s="1"/>
      <c r="S374" s="1"/>
      <c r="T374" s="1"/>
      <c r="U374" s="1"/>
      <c r="V374" s="1"/>
      <c r="W374" s="1"/>
      <c r="X374" s="1"/>
    </row>
    <row r="375" spans="1:24" ht="15.75" customHeight="1" x14ac:dyDescent="0.25">
      <c r="A375" s="1"/>
      <c r="J375" s="159"/>
      <c r="K375" s="1"/>
      <c r="L375" s="1"/>
      <c r="M375" s="1"/>
      <c r="N375" s="1"/>
      <c r="O375" s="1"/>
      <c r="P375" s="1"/>
      <c r="Q375" s="1"/>
      <c r="R375" s="1"/>
      <c r="S375" s="1"/>
      <c r="T375" s="1"/>
      <c r="U375" s="1"/>
      <c r="V375" s="1"/>
      <c r="W375" s="1"/>
      <c r="X375" s="1"/>
    </row>
    <row r="376" spans="1:24" ht="15.75" customHeight="1" x14ac:dyDescent="0.25">
      <c r="A376" s="1"/>
      <c r="J376" s="159"/>
      <c r="K376" s="1"/>
      <c r="L376" s="1"/>
      <c r="M376" s="1"/>
      <c r="N376" s="1"/>
      <c r="O376" s="1"/>
      <c r="P376" s="1"/>
      <c r="Q376" s="1"/>
      <c r="R376" s="1"/>
      <c r="S376" s="1"/>
      <c r="T376" s="1"/>
      <c r="U376" s="1"/>
      <c r="V376" s="1"/>
      <c r="W376" s="1"/>
      <c r="X376" s="1"/>
    </row>
    <row r="377" spans="1:24" ht="15.75" customHeight="1" x14ac:dyDescent="0.25">
      <c r="A377" s="1"/>
      <c r="J377" s="159"/>
      <c r="K377" s="1"/>
      <c r="L377" s="1"/>
      <c r="M377" s="1"/>
      <c r="N377" s="1"/>
      <c r="O377" s="1"/>
      <c r="P377" s="1"/>
      <c r="Q377" s="1"/>
      <c r="R377" s="1"/>
      <c r="S377" s="1"/>
      <c r="T377" s="1"/>
      <c r="U377" s="1"/>
      <c r="V377" s="1"/>
      <c r="W377" s="1"/>
      <c r="X377" s="1"/>
    </row>
    <row r="378" spans="1:24" ht="15.75" customHeight="1" x14ac:dyDescent="0.25">
      <c r="A378" s="1"/>
      <c r="J378" s="159"/>
      <c r="K378" s="1"/>
      <c r="L378" s="1"/>
      <c r="M378" s="1"/>
      <c r="N378" s="1"/>
      <c r="O378" s="1"/>
      <c r="P378" s="1"/>
      <c r="Q378" s="1"/>
      <c r="R378" s="1"/>
      <c r="S378" s="1"/>
      <c r="T378" s="1"/>
      <c r="U378" s="1"/>
      <c r="V378" s="1"/>
      <c r="W378" s="1"/>
      <c r="X378" s="1"/>
    </row>
    <row r="379" spans="1:24" ht="15.75" customHeight="1" x14ac:dyDescent="0.25">
      <c r="A379" s="1"/>
      <c r="J379" s="159"/>
      <c r="K379" s="1"/>
      <c r="L379" s="1"/>
      <c r="M379" s="1"/>
      <c r="N379" s="1"/>
      <c r="O379" s="1"/>
      <c r="P379" s="1"/>
      <c r="Q379" s="1"/>
      <c r="R379" s="1"/>
      <c r="S379" s="1"/>
      <c r="T379" s="1"/>
      <c r="U379" s="1"/>
      <c r="V379" s="1"/>
      <c r="W379" s="1"/>
      <c r="X379" s="1"/>
    </row>
    <row r="380" spans="1:24" ht="15.75" customHeight="1" x14ac:dyDescent="0.25">
      <c r="A380" s="1"/>
      <c r="J380" s="159"/>
      <c r="K380" s="1"/>
      <c r="L380" s="1"/>
      <c r="M380" s="1"/>
      <c r="N380" s="1"/>
      <c r="O380" s="1"/>
      <c r="P380" s="1"/>
      <c r="Q380" s="1"/>
      <c r="R380" s="1"/>
      <c r="S380" s="1"/>
      <c r="T380" s="1"/>
      <c r="U380" s="1"/>
      <c r="V380" s="1"/>
      <c r="W380" s="1"/>
      <c r="X380" s="1"/>
    </row>
    <row r="381" spans="1:24" ht="15.75" customHeight="1" x14ac:dyDescent="0.25">
      <c r="A381" s="1"/>
      <c r="J381" s="159"/>
      <c r="K381" s="1"/>
      <c r="L381" s="1"/>
      <c r="M381" s="1"/>
      <c r="N381" s="1"/>
      <c r="O381" s="1"/>
      <c r="P381" s="1"/>
      <c r="Q381" s="1"/>
      <c r="R381" s="1"/>
      <c r="S381" s="1"/>
      <c r="T381" s="1"/>
      <c r="U381" s="1"/>
      <c r="V381" s="1"/>
      <c r="W381" s="1"/>
      <c r="X381" s="1"/>
    </row>
    <row r="382" spans="1:24" ht="15.75" customHeight="1" x14ac:dyDescent="0.25">
      <c r="A382" s="1"/>
      <c r="J382" s="159"/>
      <c r="K382" s="1"/>
      <c r="L382" s="1"/>
      <c r="M382" s="1"/>
      <c r="N382" s="1"/>
      <c r="O382" s="1"/>
      <c r="P382" s="1"/>
      <c r="Q382" s="1"/>
      <c r="R382" s="1"/>
      <c r="S382" s="1"/>
      <c r="T382" s="1"/>
      <c r="U382" s="1"/>
      <c r="V382" s="1"/>
      <c r="W382" s="1"/>
      <c r="X382" s="1"/>
    </row>
    <row r="383" spans="1:24" ht="15.75" customHeight="1" x14ac:dyDescent="0.25">
      <c r="A383" s="1"/>
      <c r="J383" s="159"/>
      <c r="K383" s="1"/>
      <c r="L383" s="1"/>
      <c r="M383" s="1"/>
      <c r="N383" s="1"/>
      <c r="O383" s="1"/>
      <c r="P383" s="1"/>
      <c r="Q383" s="1"/>
      <c r="R383" s="1"/>
      <c r="S383" s="1"/>
      <c r="T383" s="1"/>
      <c r="U383" s="1"/>
      <c r="V383" s="1"/>
      <c r="W383" s="1"/>
      <c r="X383" s="1"/>
    </row>
    <row r="384" spans="1:24" ht="15.75" customHeight="1" x14ac:dyDescent="0.25">
      <c r="A384" s="1"/>
      <c r="J384" s="159"/>
      <c r="K384" s="1"/>
      <c r="L384" s="1"/>
      <c r="M384" s="1"/>
      <c r="N384" s="1"/>
      <c r="O384" s="1"/>
      <c r="P384" s="1"/>
      <c r="Q384" s="1"/>
      <c r="R384" s="1"/>
      <c r="S384" s="1"/>
      <c r="T384" s="1"/>
      <c r="U384" s="1"/>
      <c r="V384" s="1"/>
      <c r="W384" s="1"/>
      <c r="X384" s="1"/>
    </row>
    <row r="385" spans="1:24" ht="15.75" customHeight="1" x14ac:dyDescent="0.25">
      <c r="A385" s="1"/>
      <c r="J385" s="159"/>
      <c r="K385" s="1"/>
      <c r="L385" s="1"/>
      <c r="M385" s="1"/>
      <c r="N385" s="1"/>
      <c r="O385" s="1"/>
      <c r="P385" s="1"/>
      <c r="Q385" s="1"/>
      <c r="R385" s="1"/>
      <c r="S385" s="1"/>
      <c r="T385" s="1"/>
      <c r="U385" s="1"/>
      <c r="V385" s="1"/>
      <c r="W385" s="1"/>
      <c r="X385" s="1"/>
    </row>
    <row r="386" spans="1:24" ht="15.75" customHeight="1" x14ac:dyDescent="0.25">
      <c r="A386" s="1"/>
      <c r="J386" s="159"/>
      <c r="K386" s="1"/>
      <c r="L386" s="1"/>
      <c r="M386" s="1"/>
      <c r="N386" s="1"/>
      <c r="O386" s="1"/>
      <c r="P386" s="1"/>
      <c r="Q386" s="1"/>
      <c r="R386" s="1"/>
      <c r="S386" s="1"/>
      <c r="T386" s="1"/>
      <c r="U386" s="1"/>
      <c r="V386" s="1"/>
      <c r="W386" s="1"/>
      <c r="X386" s="1"/>
    </row>
    <row r="387" spans="1:24" ht="15.75" customHeight="1" x14ac:dyDescent="0.25">
      <c r="A387" s="1"/>
      <c r="J387" s="159"/>
      <c r="K387" s="1"/>
      <c r="L387" s="1"/>
      <c r="M387" s="1"/>
      <c r="N387" s="1"/>
      <c r="O387" s="1"/>
      <c r="P387" s="1"/>
      <c r="Q387" s="1"/>
      <c r="R387" s="1"/>
      <c r="S387" s="1"/>
      <c r="T387" s="1"/>
      <c r="U387" s="1"/>
      <c r="V387" s="1"/>
      <c r="W387" s="1"/>
      <c r="X387" s="1"/>
    </row>
    <row r="388" spans="1:24" ht="15.75" customHeight="1" x14ac:dyDescent="0.25">
      <c r="A388" s="1"/>
      <c r="J388" s="159"/>
      <c r="K388" s="1"/>
      <c r="L388" s="1"/>
      <c r="M388" s="1"/>
      <c r="N388" s="1"/>
      <c r="O388" s="1"/>
      <c r="P388" s="1"/>
      <c r="Q388" s="1"/>
      <c r="R388" s="1"/>
      <c r="S388" s="1"/>
      <c r="T388" s="1"/>
      <c r="U388" s="1"/>
      <c r="V388" s="1"/>
      <c r="W388" s="1"/>
      <c r="X388" s="1"/>
    </row>
    <row r="389" spans="1:24" ht="15.75" customHeight="1" x14ac:dyDescent="0.25">
      <c r="A389" s="1"/>
      <c r="J389" s="159"/>
      <c r="K389" s="1"/>
      <c r="L389" s="1"/>
      <c r="M389" s="1"/>
      <c r="N389" s="1"/>
      <c r="O389" s="1"/>
      <c r="P389" s="1"/>
      <c r="Q389" s="1"/>
      <c r="R389" s="1"/>
      <c r="S389" s="1"/>
      <c r="T389" s="1"/>
      <c r="U389" s="1"/>
      <c r="V389" s="1"/>
      <c r="W389" s="1"/>
      <c r="X389" s="1"/>
    </row>
    <row r="390" spans="1:24" ht="15.75" customHeight="1" x14ac:dyDescent="0.25">
      <c r="A390" s="1"/>
      <c r="J390" s="159"/>
      <c r="K390" s="1"/>
      <c r="L390" s="1"/>
      <c r="M390" s="1"/>
      <c r="N390" s="1"/>
      <c r="O390" s="1"/>
      <c r="P390" s="1"/>
      <c r="Q390" s="1"/>
      <c r="R390" s="1"/>
      <c r="S390" s="1"/>
      <c r="T390" s="1"/>
      <c r="U390" s="1"/>
      <c r="V390" s="1"/>
      <c r="W390" s="1"/>
      <c r="X390" s="1"/>
    </row>
    <row r="391" spans="1:24" ht="15.75" customHeight="1" x14ac:dyDescent="0.25">
      <c r="A391" s="1"/>
      <c r="J391" s="159"/>
      <c r="K391" s="1"/>
      <c r="L391" s="1"/>
      <c r="M391" s="1"/>
      <c r="N391" s="1"/>
      <c r="O391" s="1"/>
      <c r="P391" s="1"/>
      <c r="Q391" s="1"/>
      <c r="R391" s="1"/>
      <c r="S391" s="1"/>
      <c r="T391" s="1"/>
      <c r="U391" s="1"/>
      <c r="V391" s="1"/>
      <c r="W391" s="1"/>
      <c r="X391" s="1"/>
    </row>
    <row r="392" spans="1:24" ht="15.75" customHeight="1" x14ac:dyDescent="0.25">
      <c r="A392" s="1"/>
      <c r="J392" s="159"/>
      <c r="K392" s="1"/>
      <c r="L392" s="1"/>
      <c r="M392" s="1"/>
      <c r="N392" s="1"/>
      <c r="O392" s="1"/>
      <c r="P392" s="1"/>
      <c r="Q392" s="1"/>
      <c r="R392" s="1"/>
      <c r="S392" s="1"/>
      <c r="T392" s="1"/>
      <c r="U392" s="1"/>
      <c r="V392" s="1"/>
      <c r="W392" s="1"/>
      <c r="X392" s="1"/>
    </row>
    <row r="393" spans="1:24" ht="15.75" customHeight="1" x14ac:dyDescent="0.25">
      <c r="A393" s="1"/>
      <c r="J393" s="159"/>
      <c r="K393" s="1"/>
      <c r="L393" s="1"/>
      <c r="M393" s="1"/>
      <c r="N393" s="1"/>
      <c r="O393" s="1"/>
      <c r="P393" s="1"/>
      <c r="Q393" s="1"/>
      <c r="R393" s="1"/>
      <c r="S393" s="1"/>
      <c r="T393" s="1"/>
      <c r="U393" s="1"/>
      <c r="V393" s="1"/>
      <c r="W393" s="1"/>
      <c r="X393" s="1"/>
    </row>
    <row r="394" spans="1:24" ht="15.75" customHeight="1" x14ac:dyDescent="0.25">
      <c r="A394" s="1"/>
      <c r="J394" s="159"/>
      <c r="K394" s="1"/>
      <c r="L394" s="1"/>
      <c r="M394" s="1"/>
      <c r="N394" s="1"/>
      <c r="O394" s="1"/>
      <c r="P394" s="1"/>
      <c r="Q394" s="1"/>
      <c r="R394" s="1"/>
      <c r="S394" s="1"/>
      <c r="T394" s="1"/>
      <c r="U394" s="1"/>
      <c r="V394" s="1"/>
      <c r="W394" s="1"/>
      <c r="X394" s="1"/>
    </row>
    <row r="395" spans="1:24" ht="15.75" customHeight="1" x14ac:dyDescent="0.25">
      <c r="A395" s="1"/>
      <c r="J395" s="159"/>
      <c r="K395" s="1"/>
      <c r="L395" s="1"/>
      <c r="M395" s="1"/>
      <c r="N395" s="1"/>
      <c r="O395" s="1"/>
      <c r="P395" s="1"/>
      <c r="Q395" s="1"/>
      <c r="R395" s="1"/>
      <c r="S395" s="1"/>
      <c r="T395" s="1"/>
      <c r="U395" s="1"/>
      <c r="V395" s="1"/>
      <c r="W395" s="1"/>
      <c r="X395" s="1"/>
    </row>
    <row r="396" spans="1:24" ht="15.75" customHeight="1" x14ac:dyDescent="0.25">
      <c r="A396" s="1"/>
      <c r="J396" s="159"/>
      <c r="K396" s="1"/>
      <c r="L396" s="1"/>
      <c r="M396" s="1"/>
      <c r="N396" s="1"/>
      <c r="O396" s="1"/>
      <c r="P396" s="1"/>
      <c r="Q396" s="1"/>
      <c r="R396" s="1"/>
      <c r="S396" s="1"/>
      <c r="T396" s="1"/>
      <c r="U396" s="1"/>
      <c r="V396" s="1"/>
      <c r="W396" s="1"/>
      <c r="X396" s="1"/>
    </row>
    <row r="397" spans="1:24" ht="15.75" customHeight="1" x14ac:dyDescent="0.25">
      <c r="A397" s="1"/>
      <c r="J397" s="159"/>
      <c r="K397" s="1"/>
      <c r="L397" s="1"/>
      <c r="M397" s="1"/>
      <c r="N397" s="1"/>
      <c r="O397" s="1"/>
      <c r="P397" s="1"/>
      <c r="Q397" s="1"/>
      <c r="R397" s="1"/>
      <c r="S397" s="1"/>
      <c r="T397" s="1"/>
      <c r="U397" s="1"/>
      <c r="V397" s="1"/>
      <c r="W397" s="1"/>
      <c r="X397" s="1"/>
    </row>
    <row r="398" spans="1:24" ht="15.75" customHeight="1" x14ac:dyDescent="0.25">
      <c r="A398" s="1"/>
      <c r="J398" s="159"/>
      <c r="K398" s="1"/>
      <c r="L398" s="1"/>
      <c r="M398" s="1"/>
      <c r="N398" s="1"/>
      <c r="O398" s="1"/>
      <c r="P398" s="1"/>
      <c r="Q398" s="1"/>
      <c r="R398" s="1"/>
      <c r="S398" s="1"/>
      <c r="T398" s="1"/>
      <c r="U398" s="1"/>
      <c r="V398" s="1"/>
      <c r="W398" s="1"/>
      <c r="X398" s="1"/>
    </row>
    <row r="399" spans="1:24" ht="15.75" customHeight="1" x14ac:dyDescent="0.25">
      <c r="A399" s="1"/>
      <c r="J399" s="159"/>
      <c r="K399" s="1"/>
      <c r="L399" s="1"/>
      <c r="M399" s="1"/>
      <c r="N399" s="1"/>
      <c r="O399" s="1"/>
      <c r="P399" s="1"/>
      <c r="Q399" s="1"/>
      <c r="R399" s="1"/>
      <c r="S399" s="1"/>
      <c r="T399" s="1"/>
      <c r="U399" s="1"/>
      <c r="V399" s="1"/>
      <c r="W399" s="1"/>
      <c r="X399" s="1"/>
    </row>
    <row r="400" spans="1:24" ht="15.75" customHeight="1" x14ac:dyDescent="0.25">
      <c r="A400" s="1"/>
      <c r="J400" s="159"/>
      <c r="K400" s="1"/>
      <c r="L400" s="1"/>
      <c r="M400" s="1"/>
      <c r="N400" s="1"/>
      <c r="O400" s="1"/>
      <c r="P400" s="1"/>
      <c r="Q400" s="1"/>
      <c r="R400" s="1"/>
      <c r="S400" s="1"/>
      <c r="T400" s="1"/>
      <c r="U400" s="1"/>
      <c r="V400" s="1"/>
      <c r="W400" s="1"/>
      <c r="X400" s="1"/>
    </row>
    <row r="401" spans="1:24" ht="15.75" customHeight="1" x14ac:dyDescent="0.25">
      <c r="A401" s="1"/>
      <c r="J401" s="159"/>
      <c r="K401" s="1"/>
      <c r="L401" s="1"/>
      <c r="M401" s="1"/>
      <c r="N401" s="1"/>
      <c r="O401" s="1"/>
      <c r="P401" s="1"/>
      <c r="Q401" s="1"/>
      <c r="R401" s="1"/>
      <c r="S401" s="1"/>
      <c r="T401" s="1"/>
      <c r="U401" s="1"/>
      <c r="V401" s="1"/>
      <c r="W401" s="1"/>
      <c r="X401" s="1"/>
    </row>
    <row r="402" spans="1:24" ht="15.75" customHeight="1" x14ac:dyDescent="0.25">
      <c r="A402" s="1"/>
      <c r="J402" s="159"/>
      <c r="K402" s="1"/>
      <c r="L402" s="1"/>
      <c r="M402" s="1"/>
      <c r="N402" s="1"/>
      <c r="O402" s="1"/>
      <c r="P402" s="1"/>
      <c r="Q402" s="1"/>
      <c r="R402" s="1"/>
      <c r="S402" s="1"/>
      <c r="T402" s="1"/>
      <c r="U402" s="1"/>
      <c r="V402" s="1"/>
      <c r="W402" s="1"/>
      <c r="X402" s="1"/>
    </row>
    <row r="403" spans="1:24" ht="15.75" customHeight="1" x14ac:dyDescent="0.25">
      <c r="A403" s="1"/>
      <c r="J403" s="159"/>
      <c r="K403" s="1"/>
      <c r="L403" s="1"/>
      <c r="M403" s="1"/>
      <c r="N403" s="1"/>
      <c r="O403" s="1"/>
      <c r="P403" s="1"/>
      <c r="Q403" s="1"/>
      <c r="R403" s="1"/>
      <c r="S403" s="1"/>
      <c r="T403" s="1"/>
      <c r="U403" s="1"/>
      <c r="V403" s="1"/>
      <c r="W403" s="1"/>
      <c r="X403" s="1"/>
    </row>
    <row r="404" spans="1:24" ht="15.75" customHeight="1" x14ac:dyDescent="0.25">
      <c r="A404" s="1"/>
      <c r="J404" s="159"/>
      <c r="K404" s="1"/>
      <c r="L404" s="1"/>
      <c r="M404" s="1"/>
      <c r="N404" s="1"/>
      <c r="O404" s="1"/>
      <c r="P404" s="1"/>
      <c r="Q404" s="1"/>
      <c r="R404" s="1"/>
      <c r="S404" s="1"/>
      <c r="T404" s="1"/>
      <c r="U404" s="1"/>
      <c r="V404" s="1"/>
      <c r="W404" s="1"/>
      <c r="X404" s="1"/>
    </row>
    <row r="405" spans="1:24" ht="15.75" customHeight="1" x14ac:dyDescent="0.25">
      <c r="A405" s="1"/>
      <c r="J405" s="159"/>
      <c r="K405" s="1"/>
      <c r="L405" s="1"/>
      <c r="M405" s="1"/>
      <c r="N405" s="1"/>
      <c r="O405" s="1"/>
      <c r="P405" s="1"/>
      <c r="Q405" s="1"/>
      <c r="R405" s="1"/>
      <c r="S405" s="1"/>
      <c r="T405" s="1"/>
      <c r="U405" s="1"/>
      <c r="V405" s="1"/>
      <c r="W405" s="1"/>
      <c r="X405" s="1"/>
    </row>
    <row r="406" spans="1:24" ht="15.75" customHeight="1" x14ac:dyDescent="0.25">
      <c r="A406" s="1"/>
      <c r="J406" s="159"/>
      <c r="K406" s="1"/>
      <c r="L406" s="1"/>
      <c r="M406" s="1"/>
      <c r="N406" s="1"/>
      <c r="O406" s="1"/>
      <c r="P406" s="1"/>
      <c r="Q406" s="1"/>
      <c r="R406" s="1"/>
      <c r="S406" s="1"/>
      <c r="T406" s="1"/>
      <c r="U406" s="1"/>
      <c r="V406" s="1"/>
      <c r="W406" s="1"/>
      <c r="X406" s="1"/>
    </row>
    <row r="407" spans="1:24" ht="15.75" customHeight="1" x14ac:dyDescent="0.25"/>
    <row r="408" spans="1:24" ht="15.75" customHeight="1" x14ac:dyDescent="0.25"/>
    <row r="409" spans="1:24" ht="15.75" customHeight="1" x14ac:dyDescent="0.25"/>
    <row r="410" spans="1:24" ht="15.75" customHeight="1" x14ac:dyDescent="0.25"/>
    <row r="411" spans="1:24" ht="15.75" customHeight="1" x14ac:dyDescent="0.25"/>
    <row r="412" spans="1:24" ht="15.75" customHeight="1" x14ac:dyDescent="0.25"/>
    <row r="413" spans="1:24" ht="15.75" customHeight="1" x14ac:dyDescent="0.25"/>
    <row r="414" spans="1:24" ht="15.75" customHeight="1" x14ac:dyDescent="0.25"/>
    <row r="415" spans="1:24" ht="15.75" customHeight="1" x14ac:dyDescent="0.25"/>
    <row r="416" spans="1:24"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sheetData>
  <sheetProtection sheet="1" objects="1" scenarios="1"/>
  <mergeCells count="175">
    <mergeCell ref="B101:D101"/>
    <mergeCell ref="B168:F168"/>
    <mergeCell ref="B169:F169"/>
    <mergeCell ref="B170:F170"/>
    <mergeCell ref="B164:D164"/>
    <mergeCell ref="B148:D148"/>
    <mergeCell ref="B149:D149"/>
    <mergeCell ref="B150:D150"/>
    <mergeCell ref="B151:D151"/>
    <mergeCell ref="B152:D152"/>
    <mergeCell ref="B153:D153"/>
    <mergeCell ref="B154:D154"/>
    <mergeCell ref="B155:D155"/>
    <mergeCell ref="B156:D156"/>
    <mergeCell ref="B162:D162"/>
    <mergeCell ref="B171:F171"/>
    <mergeCell ref="B172:F172"/>
    <mergeCell ref="B173:F173"/>
    <mergeCell ref="B158:D158"/>
    <mergeCell ref="B126:D126"/>
    <mergeCell ref="B127:D127"/>
    <mergeCell ref="B128:D128"/>
    <mergeCell ref="B179:F179"/>
    <mergeCell ref="B180:F180"/>
    <mergeCell ref="B167:F167"/>
    <mergeCell ref="B165:D165"/>
    <mergeCell ref="B144:D144"/>
    <mergeCell ref="B146:D146"/>
    <mergeCell ref="B147:D147"/>
    <mergeCell ref="B145:D145"/>
    <mergeCell ref="B129:D129"/>
    <mergeCell ref="B130:D130"/>
    <mergeCell ref="B131:D131"/>
    <mergeCell ref="B141:D141"/>
    <mergeCell ref="B142:D142"/>
    <mergeCell ref="B159:D159"/>
    <mergeCell ref="B160:D160"/>
    <mergeCell ref="B161:D161"/>
    <mergeCell ref="B163:D163"/>
    <mergeCell ref="B55:D55"/>
    <mergeCell ref="B56:D56"/>
    <mergeCell ref="B57:D57"/>
    <mergeCell ref="B42:D42"/>
    <mergeCell ref="B43:D43"/>
    <mergeCell ref="B44:D44"/>
    <mergeCell ref="B45:D45"/>
    <mergeCell ref="B46:D46"/>
    <mergeCell ref="B47:D47"/>
    <mergeCell ref="B48:D48"/>
    <mergeCell ref="B49:D49"/>
    <mergeCell ref="B50:D50"/>
    <mergeCell ref="B74:D74"/>
    <mergeCell ref="B75:D75"/>
    <mergeCell ref="B76:D76"/>
    <mergeCell ref="B77:D77"/>
    <mergeCell ref="B78:D78"/>
    <mergeCell ref="B157:D157"/>
    <mergeCell ref="B137:D137"/>
    <mergeCell ref="B120:D120"/>
    <mergeCell ref="B121:D121"/>
    <mergeCell ref="B122:D122"/>
    <mergeCell ref="B123:D123"/>
    <mergeCell ref="B124:D124"/>
    <mergeCell ref="B125:D125"/>
    <mergeCell ref="B84:D84"/>
    <mergeCell ref="B85:D85"/>
    <mergeCell ref="B100:D100"/>
    <mergeCell ref="B110:D110"/>
    <mergeCell ref="B111:D111"/>
    <mergeCell ref="B112:D112"/>
    <mergeCell ref="B113:D113"/>
    <mergeCell ref="B114:D114"/>
    <mergeCell ref="B143:D143"/>
    <mergeCell ref="B115:D115"/>
    <mergeCell ref="B117:D117"/>
    <mergeCell ref="B138:D138"/>
    <mergeCell ref="B139:D139"/>
    <mergeCell ref="B140:D140"/>
    <mergeCell ref="B132:D132"/>
    <mergeCell ref="B133:D133"/>
    <mergeCell ref="B134:D134"/>
    <mergeCell ref="B135:D135"/>
    <mergeCell ref="B136:D136"/>
    <mergeCell ref="B102:D102"/>
    <mergeCell ref="B103:D103"/>
    <mergeCell ref="B104:D104"/>
    <mergeCell ref="B105:D105"/>
    <mergeCell ref="B106:D106"/>
    <mergeCell ref="B107:D107"/>
    <mergeCell ref="B108:D108"/>
    <mergeCell ref="B109:D109"/>
    <mergeCell ref="B118:D118"/>
    <mergeCell ref="B119:D119"/>
    <mergeCell ref="B116:D116"/>
    <mergeCell ref="B93:D93"/>
    <mergeCell ref="B94:D94"/>
    <mergeCell ref="B95:D95"/>
    <mergeCell ref="B96:D96"/>
    <mergeCell ref="B97:D97"/>
    <mergeCell ref="B98:D98"/>
    <mergeCell ref="B99:D99"/>
    <mergeCell ref="B16:B17"/>
    <mergeCell ref="C16:D16"/>
    <mergeCell ref="B62:D62"/>
    <mergeCell ref="B63:D63"/>
    <mergeCell ref="B64:D64"/>
    <mergeCell ref="B65:D65"/>
    <mergeCell ref="B66:D66"/>
    <mergeCell ref="B79:D79"/>
    <mergeCell ref="B91:D91"/>
    <mergeCell ref="B92:D92"/>
    <mergeCell ref="B37:D37"/>
    <mergeCell ref="B38:D38"/>
    <mergeCell ref="B39:D39"/>
    <mergeCell ref="B40:D40"/>
    <mergeCell ref="B41:D41"/>
    <mergeCell ref="B51:D51"/>
    <mergeCell ref="B52:D52"/>
    <mergeCell ref="B80:D80"/>
    <mergeCell ref="B81:D81"/>
    <mergeCell ref="B82:D82"/>
    <mergeCell ref="B83:D83"/>
    <mergeCell ref="B86:D86"/>
    <mergeCell ref="B22:D22"/>
    <mergeCell ref="B28:D28"/>
    <mergeCell ref="B33:D33"/>
    <mergeCell ref="B18:D18"/>
    <mergeCell ref="B19:D19"/>
    <mergeCell ref="B20:D20"/>
    <mergeCell ref="B67:D67"/>
    <mergeCell ref="B68:D68"/>
    <mergeCell ref="B69:D69"/>
    <mergeCell ref="B70:D70"/>
    <mergeCell ref="B71:D71"/>
    <mergeCell ref="B21:D21"/>
    <mergeCell ref="B59:D59"/>
    <mergeCell ref="B60:D60"/>
    <mergeCell ref="B61:D61"/>
    <mergeCell ref="B53:D53"/>
    <mergeCell ref="B54:D54"/>
    <mergeCell ref="B72:D72"/>
    <mergeCell ref="B73:D73"/>
    <mergeCell ref="C9:E9"/>
    <mergeCell ref="H9:I9"/>
    <mergeCell ref="C11:E11"/>
    <mergeCell ref="H11:I11"/>
    <mergeCell ref="C12:E12"/>
    <mergeCell ref="H12:I12"/>
    <mergeCell ref="G14:I14"/>
    <mergeCell ref="C13:E13"/>
    <mergeCell ref="C15:E15"/>
    <mergeCell ref="B174:F174"/>
    <mergeCell ref="B175:F175"/>
    <mergeCell ref="B176:F176"/>
    <mergeCell ref="B177:F177"/>
    <mergeCell ref="B23:D23"/>
    <mergeCell ref="B24:D24"/>
    <mergeCell ref="B58:D58"/>
    <mergeCell ref="H15:I15"/>
    <mergeCell ref="H16:I16"/>
    <mergeCell ref="B25:D25"/>
    <mergeCell ref="B26:D26"/>
    <mergeCell ref="B27:D27"/>
    <mergeCell ref="B29:D29"/>
    <mergeCell ref="B30:D30"/>
    <mergeCell ref="B31:D31"/>
    <mergeCell ref="B32:D32"/>
    <mergeCell ref="B34:D34"/>
    <mergeCell ref="B35:D35"/>
    <mergeCell ref="B36:D36"/>
    <mergeCell ref="B87:D87"/>
    <mergeCell ref="B88:D88"/>
    <mergeCell ref="B89:D89"/>
    <mergeCell ref="B90:D90"/>
    <mergeCell ref="E16:E17"/>
  </mergeCells>
  <conditionalFormatting sqref="A129:A167 A18:A123">
    <cfRule type="containsText" dxfId="3" priority="4" operator="containsText" text="&quot;c&quot;">
      <formula>NOT(ISERROR(SEARCH(("""c"""),(A18))))</formula>
    </cfRule>
  </conditionalFormatting>
  <conditionalFormatting sqref="F18:F77">
    <cfRule type="cellIs" dxfId="2" priority="5" operator="lessThan">
      <formula>0</formula>
    </cfRule>
  </conditionalFormatting>
  <conditionalFormatting sqref="A1:A1048576">
    <cfRule type="cellIs" dxfId="1" priority="3" operator="equal">
      <formula>$A$17</formula>
    </cfRule>
  </conditionalFormatting>
  <conditionalFormatting sqref="F165:F166">
    <cfRule type="cellIs" dxfId="0" priority="2" operator="lessThan">
      <formula>0</formula>
    </cfRule>
  </conditionalFormatting>
  <hyperlinks>
    <hyperlink ref="C13" r:id="rId1" xr:uid="{B9AFD9D7-C653-4B83-BD88-258AD04161EF}"/>
    <hyperlink ref="C15:E15" r:id="rId2" display="BENACAZÓN" xr:uid="{8F30306E-899E-4886-B801-0D0DC7F60E25}"/>
  </hyperlinks>
  <pageMargins left="0.7" right="0.7" top="0.75" bottom="0.75" header="0" footer="0"/>
  <pageSetup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4140625" defaultRowHeight="15" customHeight="1" x14ac:dyDescent="0.25"/>
  <cols>
    <col min="1" max="2" width="22.6640625" customWidth="1"/>
    <col min="3" max="4" width="3.6640625" customWidth="1"/>
    <col min="5" max="6" width="22.6640625" customWidth="1"/>
    <col min="7" max="8" width="20.6640625" customWidth="1"/>
    <col min="9" max="16" width="9.109375" customWidth="1"/>
    <col min="17" max="26" width="10" customWidth="1"/>
  </cols>
  <sheetData>
    <row r="1" spans="1:26" ht="13.5" customHeight="1" x14ac:dyDescent="0.25">
      <c r="A1" s="247" t="s">
        <v>43</v>
      </c>
      <c r="B1" s="248"/>
      <c r="C1" s="45"/>
      <c r="D1" s="46"/>
      <c r="E1" s="249" t="str">
        <f>$A$1</f>
        <v>AL - ANDALUS 2018</v>
      </c>
      <c r="F1" s="250"/>
      <c r="G1" s="3"/>
      <c r="H1" s="3"/>
      <c r="I1" s="3"/>
      <c r="J1" s="3"/>
      <c r="K1" s="3"/>
      <c r="L1" s="3"/>
      <c r="M1" s="3"/>
      <c r="N1" s="3"/>
      <c r="O1" s="3"/>
      <c r="P1" s="3"/>
      <c r="Q1" s="3"/>
      <c r="R1" s="3"/>
      <c r="S1" s="3"/>
      <c r="T1" s="3"/>
      <c r="U1" s="3"/>
      <c r="V1" s="3"/>
      <c r="W1" s="3"/>
      <c r="X1" s="3"/>
      <c r="Y1" s="3"/>
      <c r="Z1" s="3"/>
    </row>
    <row r="2" spans="1:26" ht="13.5" customHeight="1" x14ac:dyDescent="0.25">
      <c r="A2" s="47"/>
      <c r="B2" s="48" t="s">
        <v>44</v>
      </c>
      <c r="C2" s="45"/>
      <c r="D2" s="46"/>
      <c r="E2" s="49"/>
      <c r="F2" s="50" t="s">
        <v>45</v>
      </c>
      <c r="G2" s="3"/>
      <c r="H2" s="3"/>
      <c r="I2" s="3"/>
      <c r="J2" s="3"/>
      <c r="K2" s="3"/>
      <c r="L2" s="3"/>
      <c r="M2" s="3"/>
      <c r="N2" s="3"/>
      <c r="O2" s="3"/>
      <c r="P2" s="3"/>
      <c r="Q2" s="3"/>
      <c r="R2" s="3"/>
      <c r="S2" s="3"/>
      <c r="T2" s="3"/>
      <c r="U2" s="3"/>
      <c r="V2" s="3"/>
      <c r="W2" s="3"/>
      <c r="X2" s="3"/>
      <c r="Y2" s="3"/>
      <c r="Z2" s="3"/>
    </row>
    <row r="3" spans="1:26" ht="14.4" x14ac:dyDescent="0.25">
      <c r="A3" s="251" t="s">
        <v>46</v>
      </c>
      <c r="B3" s="216"/>
      <c r="C3" s="45"/>
      <c r="D3" s="46"/>
      <c r="E3" s="252" t="s">
        <v>47</v>
      </c>
      <c r="F3" s="253"/>
      <c r="G3" s="3"/>
      <c r="H3" s="3"/>
      <c r="I3" s="3"/>
      <c r="J3" s="3"/>
      <c r="K3" s="3"/>
      <c r="L3" s="3"/>
      <c r="M3" s="3"/>
      <c r="N3" s="3"/>
      <c r="O3" s="3"/>
      <c r="P3" s="3"/>
      <c r="Q3" s="3"/>
      <c r="R3" s="3"/>
      <c r="S3" s="3"/>
      <c r="T3" s="3"/>
      <c r="U3" s="3"/>
      <c r="V3" s="3"/>
      <c r="W3" s="3"/>
      <c r="X3" s="3"/>
      <c r="Y3" s="3"/>
      <c r="Z3" s="3"/>
    </row>
    <row r="4" spans="1:26" ht="15.75" customHeight="1" x14ac:dyDescent="0.25">
      <c r="A4" s="51"/>
      <c r="B4" s="52"/>
      <c r="C4" s="53"/>
      <c r="D4" s="54"/>
      <c r="E4" s="55"/>
      <c r="F4" s="52"/>
      <c r="G4" s="3"/>
      <c r="H4" s="3"/>
      <c r="I4" s="3"/>
      <c r="J4" s="3"/>
      <c r="K4" s="3"/>
      <c r="L4" s="3"/>
      <c r="M4" s="3"/>
      <c r="N4" s="3"/>
      <c r="O4" s="3"/>
      <c r="P4" s="3"/>
      <c r="Q4" s="3"/>
      <c r="R4" s="3"/>
      <c r="S4" s="3"/>
      <c r="T4" s="3"/>
      <c r="U4" s="3"/>
      <c r="V4" s="3"/>
      <c r="W4" s="3"/>
      <c r="X4" s="3"/>
      <c r="Y4" s="3"/>
      <c r="Z4" s="3"/>
    </row>
    <row r="5" spans="1:26" ht="15.75" customHeight="1" x14ac:dyDescent="0.25">
      <c r="A5" s="56" t="s">
        <v>48</v>
      </c>
      <c r="B5" s="57"/>
      <c r="C5" s="58"/>
      <c r="D5" s="57"/>
      <c r="E5" s="59" t="s">
        <v>49</v>
      </c>
      <c r="F5" s="57"/>
      <c r="G5" s="3"/>
      <c r="H5" s="3"/>
      <c r="I5" s="3"/>
      <c r="J5" s="3"/>
      <c r="K5" s="3"/>
      <c r="L5" s="3"/>
      <c r="M5" s="3"/>
      <c r="N5" s="3"/>
      <c r="O5" s="3"/>
      <c r="P5" s="3"/>
      <c r="Q5" s="3"/>
      <c r="R5" s="3"/>
      <c r="S5" s="3"/>
      <c r="T5" s="3"/>
      <c r="U5" s="3"/>
      <c r="V5" s="3"/>
      <c r="W5" s="3"/>
      <c r="X5" s="3"/>
      <c r="Y5" s="3"/>
      <c r="Z5" s="3"/>
    </row>
    <row r="6" spans="1:26" ht="12.75" customHeight="1" x14ac:dyDescent="0.25">
      <c r="A6" s="60" t="s">
        <v>50</v>
      </c>
      <c r="B6" s="57"/>
      <c r="C6" s="58"/>
      <c r="D6" s="57"/>
      <c r="E6" s="61" t="s">
        <v>51</v>
      </c>
      <c r="F6" s="57"/>
      <c r="G6" s="3"/>
      <c r="H6" s="3"/>
      <c r="I6" s="3"/>
      <c r="J6" s="3"/>
      <c r="K6" s="3"/>
      <c r="L6" s="3"/>
      <c r="M6" s="3"/>
      <c r="N6" s="3"/>
      <c r="O6" s="3"/>
      <c r="P6" s="3"/>
      <c r="Q6" s="3"/>
      <c r="R6" s="3"/>
      <c r="S6" s="3"/>
      <c r="T6" s="3"/>
      <c r="U6" s="3"/>
      <c r="V6" s="3"/>
      <c r="W6" s="3"/>
      <c r="X6" s="3"/>
      <c r="Y6" s="3"/>
      <c r="Z6" s="3"/>
    </row>
    <row r="7" spans="1:26" ht="12.75" customHeight="1" x14ac:dyDescent="0.25">
      <c r="A7" s="60" t="s">
        <v>52</v>
      </c>
      <c r="B7" s="62"/>
      <c r="C7" s="58"/>
      <c r="D7" s="57"/>
      <c r="E7" s="61" t="s">
        <v>52</v>
      </c>
      <c r="F7" s="62"/>
      <c r="G7" s="3"/>
      <c r="H7" s="3"/>
      <c r="I7" s="3"/>
      <c r="J7" s="3"/>
      <c r="K7" s="3"/>
      <c r="L7" s="3"/>
      <c r="M7" s="3"/>
      <c r="N7" s="3"/>
      <c r="O7" s="3"/>
      <c r="P7" s="3"/>
      <c r="Q7" s="3"/>
      <c r="R7" s="3"/>
      <c r="S7" s="3"/>
      <c r="T7" s="3"/>
      <c r="U7" s="3"/>
      <c r="V7" s="3"/>
      <c r="W7" s="3"/>
      <c r="X7" s="3"/>
      <c r="Y7" s="3"/>
      <c r="Z7" s="3"/>
    </row>
    <row r="8" spans="1:26" ht="12.75" customHeight="1" x14ac:dyDescent="0.25">
      <c r="A8" s="63"/>
      <c r="B8" s="64" t="s">
        <v>53</v>
      </c>
      <c r="C8" s="58"/>
      <c r="D8" s="57"/>
      <c r="E8" s="65"/>
      <c r="F8" s="64" t="s">
        <v>53</v>
      </c>
      <c r="G8" s="3"/>
      <c r="H8" s="3"/>
      <c r="I8" s="3"/>
      <c r="J8" s="3"/>
      <c r="K8" s="3"/>
      <c r="L8" s="3"/>
      <c r="M8" s="3"/>
      <c r="N8" s="3"/>
      <c r="O8" s="3"/>
      <c r="P8" s="3"/>
      <c r="Q8" s="3"/>
      <c r="R8" s="3"/>
      <c r="S8" s="3"/>
      <c r="T8" s="3"/>
      <c r="U8" s="3"/>
      <c r="V8" s="3"/>
      <c r="W8" s="3"/>
      <c r="X8" s="3"/>
      <c r="Y8" s="3"/>
      <c r="Z8" s="3"/>
    </row>
    <row r="9" spans="1:26" ht="14.4" x14ac:dyDescent="0.25">
      <c r="A9" s="254" t="s">
        <v>54</v>
      </c>
      <c r="B9" s="255"/>
      <c r="C9" s="42"/>
      <c r="D9" s="46"/>
      <c r="E9" s="256" t="s">
        <v>55</v>
      </c>
      <c r="F9" s="255"/>
      <c r="G9" s="3"/>
      <c r="H9" s="3"/>
      <c r="I9" s="3"/>
      <c r="J9" s="3"/>
      <c r="K9" s="3"/>
      <c r="L9" s="3"/>
      <c r="M9" s="3"/>
      <c r="N9" s="3"/>
      <c r="O9" s="3"/>
      <c r="P9" s="3"/>
      <c r="Q9" s="3"/>
      <c r="R9" s="3"/>
      <c r="S9" s="3"/>
      <c r="T9" s="3"/>
      <c r="U9" s="3"/>
      <c r="V9" s="3"/>
      <c r="W9" s="3"/>
      <c r="X9" s="3"/>
      <c r="Y9" s="3"/>
      <c r="Z9" s="3"/>
    </row>
    <row r="10" spans="1:26" ht="15.75" customHeight="1" x14ac:dyDescent="0.25">
      <c r="A10" s="66"/>
      <c r="B10" s="54"/>
      <c r="C10" s="3"/>
      <c r="D10" s="62"/>
      <c r="E10" s="3"/>
      <c r="F10" s="54"/>
      <c r="G10" s="3"/>
      <c r="H10" s="3"/>
      <c r="I10" s="3"/>
      <c r="J10" s="3"/>
      <c r="K10" s="3"/>
      <c r="L10" s="3"/>
      <c r="M10" s="3"/>
      <c r="N10" s="3"/>
      <c r="O10" s="3"/>
      <c r="P10" s="3"/>
      <c r="Q10" s="3"/>
      <c r="R10" s="3"/>
      <c r="S10" s="3"/>
      <c r="T10" s="3"/>
      <c r="U10" s="3"/>
      <c r="V10" s="3"/>
      <c r="W10" s="3"/>
      <c r="X10" s="3"/>
      <c r="Y10" s="3"/>
      <c r="Z10" s="3"/>
    </row>
    <row r="11" spans="1:26" ht="15.75" customHeight="1" x14ac:dyDescent="0.25">
      <c r="A11" s="56" t="s">
        <v>56</v>
      </c>
      <c r="B11" s="57"/>
      <c r="C11" s="53"/>
      <c r="D11" s="54"/>
      <c r="E11" s="59" t="s">
        <v>57</v>
      </c>
      <c r="F11" s="57"/>
      <c r="G11" s="3"/>
      <c r="H11" s="3"/>
      <c r="I11" s="3"/>
      <c r="J11" s="3"/>
      <c r="K11" s="3"/>
      <c r="L11" s="3"/>
      <c r="M11" s="3"/>
      <c r="N11" s="3"/>
      <c r="O11" s="3"/>
      <c r="P11" s="3"/>
      <c r="Q11" s="3"/>
      <c r="R11" s="3"/>
      <c r="S11" s="3"/>
      <c r="T11" s="3"/>
      <c r="U11" s="3"/>
      <c r="V11" s="3"/>
      <c r="W11" s="3"/>
      <c r="X11" s="3"/>
      <c r="Y11" s="3"/>
      <c r="Z11" s="3"/>
    </row>
    <row r="12" spans="1:26" ht="12.75" customHeight="1" x14ac:dyDescent="0.25">
      <c r="A12" s="60" t="s">
        <v>58</v>
      </c>
      <c r="B12" s="57"/>
      <c r="C12" s="58"/>
      <c r="D12" s="57"/>
      <c r="E12" s="61" t="s">
        <v>59</v>
      </c>
      <c r="F12" s="57"/>
      <c r="G12" s="3"/>
      <c r="H12" s="3"/>
      <c r="I12" s="3"/>
      <c r="J12" s="3"/>
      <c r="K12" s="3"/>
      <c r="L12" s="3"/>
      <c r="M12" s="3"/>
      <c r="N12" s="3"/>
      <c r="O12" s="3"/>
      <c r="P12" s="3"/>
      <c r="Q12" s="3"/>
      <c r="R12" s="3"/>
      <c r="S12" s="3"/>
      <c r="T12" s="3"/>
      <c r="U12" s="3"/>
      <c r="V12" s="3"/>
      <c r="W12" s="3"/>
      <c r="X12" s="3"/>
      <c r="Y12" s="3"/>
      <c r="Z12" s="3"/>
    </row>
    <row r="13" spans="1:26" ht="12.75" customHeight="1" x14ac:dyDescent="0.25">
      <c r="A13" s="60" t="s">
        <v>60</v>
      </c>
      <c r="B13" s="62"/>
      <c r="C13" s="58"/>
      <c r="D13" s="57"/>
      <c r="E13" s="61" t="s">
        <v>61</v>
      </c>
      <c r="F13" s="62"/>
      <c r="G13" s="3"/>
      <c r="H13" s="3"/>
      <c r="I13" s="3"/>
      <c r="J13" s="3"/>
      <c r="K13" s="3"/>
      <c r="L13" s="3"/>
      <c r="M13" s="3"/>
      <c r="N13" s="3"/>
      <c r="O13" s="3"/>
      <c r="P13" s="3"/>
      <c r="Q13" s="3"/>
      <c r="R13" s="3"/>
      <c r="S13" s="3"/>
      <c r="T13" s="3"/>
      <c r="U13" s="3"/>
      <c r="V13" s="3"/>
      <c r="W13" s="3"/>
      <c r="X13" s="3"/>
      <c r="Y13" s="3"/>
      <c r="Z13" s="3"/>
    </row>
    <row r="14" spans="1:26" ht="12.75" customHeight="1" x14ac:dyDescent="0.25">
      <c r="A14" s="63"/>
      <c r="B14" s="64" t="s">
        <v>53</v>
      </c>
      <c r="C14" s="58"/>
      <c r="D14" s="57"/>
      <c r="E14" s="65"/>
      <c r="F14" s="64" t="s">
        <v>53</v>
      </c>
      <c r="G14" s="3"/>
      <c r="H14" s="3"/>
      <c r="I14" s="3"/>
      <c r="J14" s="3"/>
      <c r="K14" s="3"/>
      <c r="L14" s="3"/>
      <c r="M14" s="3"/>
      <c r="N14" s="3"/>
      <c r="O14" s="3"/>
      <c r="P14" s="3"/>
      <c r="Q14" s="3"/>
      <c r="R14" s="3"/>
      <c r="S14" s="3"/>
      <c r="T14" s="3"/>
      <c r="U14" s="3"/>
      <c r="V14" s="3"/>
      <c r="W14" s="3"/>
      <c r="X14" s="3"/>
      <c r="Y14" s="3"/>
      <c r="Z14" s="3"/>
    </row>
    <row r="15" spans="1:26" ht="14.4" x14ac:dyDescent="0.25">
      <c r="A15" s="254" t="s">
        <v>62</v>
      </c>
      <c r="B15" s="255"/>
      <c r="C15" s="18"/>
      <c r="D15" s="64"/>
      <c r="E15" s="256" t="s">
        <v>63</v>
      </c>
      <c r="F15" s="255"/>
      <c r="G15" s="3"/>
      <c r="H15" s="3"/>
      <c r="I15" s="3"/>
      <c r="J15" s="3"/>
      <c r="K15" s="3"/>
      <c r="L15" s="3"/>
      <c r="M15" s="3"/>
      <c r="N15" s="3"/>
      <c r="O15" s="3"/>
      <c r="P15" s="3"/>
      <c r="Q15" s="3"/>
      <c r="R15" s="3"/>
      <c r="S15" s="3"/>
      <c r="T15" s="3"/>
      <c r="U15" s="3"/>
      <c r="V15" s="3"/>
      <c r="W15" s="3"/>
      <c r="X15" s="3"/>
      <c r="Y15" s="3"/>
      <c r="Z15" s="3"/>
    </row>
    <row r="16" spans="1:26" ht="15.75" customHeight="1" x14ac:dyDescent="0.25">
      <c r="A16" s="66"/>
      <c r="B16" s="54"/>
      <c r="C16" s="42"/>
      <c r="D16" s="46"/>
      <c r="E16" s="3"/>
      <c r="F16" s="54"/>
      <c r="G16" s="3"/>
      <c r="H16" s="3"/>
      <c r="I16" s="3"/>
      <c r="J16" s="3"/>
      <c r="K16" s="3"/>
      <c r="L16" s="3"/>
      <c r="M16" s="3"/>
      <c r="N16" s="3"/>
      <c r="O16" s="3"/>
      <c r="P16" s="3"/>
      <c r="Q16" s="3"/>
      <c r="R16" s="3"/>
      <c r="S16" s="3"/>
      <c r="T16" s="3"/>
      <c r="U16" s="3"/>
      <c r="V16" s="3"/>
      <c r="W16" s="3"/>
      <c r="X16" s="3"/>
      <c r="Y16" s="3"/>
      <c r="Z16" s="3"/>
    </row>
    <row r="17" spans="1:26" ht="15.75" customHeight="1" x14ac:dyDescent="0.25">
      <c r="A17" s="56" t="s">
        <v>64</v>
      </c>
      <c r="B17" s="57"/>
      <c r="C17" s="53"/>
      <c r="D17" s="54"/>
      <c r="E17" s="59" t="s">
        <v>65</v>
      </c>
      <c r="F17" s="57"/>
      <c r="G17" s="3"/>
      <c r="H17" s="3"/>
      <c r="I17" s="3"/>
      <c r="J17" s="3"/>
      <c r="K17" s="3"/>
      <c r="L17" s="3"/>
      <c r="M17" s="3"/>
      <c r="N17" s="3"/>
      <c r="O17" s="3"/>
      <c r="P17" s="3"/>
      <c r="Q17" s="3"/>
      <c r="R17" s="3"/>
      <c r="S17" s="3"/>
      <c r="T17" s="3"/>
      <c r="U17" s="3"/>
      <c r="V17" s="3"/>
      <c r="W17" s="3"/>
      <c r="X17" s="3"/>
      <c r="Y17" s="3"/>
      <c r="Z17" s="3"/>
    </row>
    <row r="18" spans="1:26" ht="12.75" customHeight="1" x14ac:dyDescent="0.25">
      <c r="A18" s="60" t="s">
        <v>66</v>
      </c>
      <c r="B18" s="57"/>
      <c r="C18" s="58"/>
      <c r="D18" s="57"/>
      <c r="E18" s="61" t="s">
        <v>67</v>
      </c>
      <c r="F18" s="57"/>
      <c r="G18" s="3"/>
      <c r="H18" s="3"/>
      <c r="I18" s="3"/>
      <c r="J18" s="3"/>
      <c r="K18" s="3"/>
      <c r="L18" s="3"/>
      <c r="M18" s="3"/>
      <c r="N18" s="3"/>
      <c r="O18" s="3"/>
      <c r="P18" s="3"/>
      <c r="Q18" s="3"/>
      <c r="R18" s="3"/>
      <c r="S18" s="3"/>
      <c r="T18" s="3"/>
      <c r="U18" s="3"/>
      <c r="V18" s="3"/>
      <c r="W18" s="3"/>
      <c r="X18" s="3"/>
      <c r="Y18" s="3"/>
      <c r="Z18" s="3"/>
    </row>
    <row r="19" spans="1:26" ht="12.75" customHeight="1" x14ac:dyDescent="0.25">
      <c r="A19" s="60" t="s">
        <v>68</v>
      </c>
      <c r="B19" s="62"/>
      <c r="C19" s="58"/>
      <c r="D19" s="57"/>
      <c r="E19" s="61" t="s">
        <v>69</v>
      </c>
      <c r="F19" s="62"/>
      <c r="G19" s="3"/>
      <c r="H19" s="3"/>
      <c r="I19" s="3"/>
      <c r="J19" s="3"/>
      <c r="K19" s="3"/>
      <c r="L19" s="3"/>
      <c r="M19" s="3"/>
      <c r="N19" s="3"/>
      <c r="O19" s="3"/>
      <c r="P19" s="3"/>
      <c r="Q19" s="3"/>
      <c r="R19" s="3"/>
      <c r="S19" s="3"/>
      <c r="T19" s="3"/>
      <c r="U19" s="3"/>
      <c r="V19" s="3"/>
      <c r="W19" s="3"/>
      <c r="X19" s="3"/>
      <c r="Y19" s="3"/>
      <c r="Z19" s="3"/>
    </row>
    <row r="20" spans="1:26" ht="12.75" customHeight="1" x14ac:dyDescent="0.25">
      <c r="A20" s="63"/>
      <c r="B20" s="62" t="s">
        <v>53</v>
      </c>
      <c r="C20" s="58"/>
      <c r="D20" s="57"/>
      <c r="E20" s="65"/>
      <c r="F20" s="62" t="s">
        <v>53</v>
      </c>
      <c r="G20" s="3"/>
      <c r="H20" s="3"/>
      <c r="I20" s="3"/>
      <c r="J20" s="3"/>
      <c r="K20" s="3"/>
      <c r="L20" s="3"/>
      <c r="M20" s="3"/>
      <c r="N20" s="3"/>
      <c r="O20" s="3"/>
      <c r="P20" s="3"/>
      <c r="Q20" s="3"/>
      <c r="R20" s="3"/>
      <c r="S20" s="3"/>
      <c r="T20" s="3"/>
      <c r="U20" s="3"/>
      <c r="V20" s="3"/>
      <c r="W20" s="3"/>
      <c r="X20" s="3"/>
      <c r="Y20" s="3"/>
      <c r="Z20" s="3"/>
    </row>
    <row r="21" spans="1:26" ht="15.75" customHeight="1" x14ac:dyDescent="0.25">
      <c r="A21" s="254" t="s">
        <v>70</v>
      </c>
      <c r="B21" s="255"/>
      <c r="C21" s="18"/>
      <c r="D21" s="64"/>
      <c r="E21" s="256" t="s">
        <v>71</v>
      </c>
      <c r="F21" s="255"/>
      <c r="G21" s="3"/>
      <c r="H21" s="3"/>
      <c r="I21" s="3"/>
      <c r="J21" s="3"/>
      <c r="K21" s="3"/>
      <c r="L21" s="3"/>
      <c r="M21" s="3"/>
      <c r="N21" s="3"/>
      <c r="O21" s="3"/>
      <c r="P21" s="3"/>
      <c r="Q21" s="3"/>
      <c r="R21" s="3"/>
      <c r="S21" s="3"/>
      <c r="T21" s="3"/>
      <c r="U21" s="3"/>
      <c r="V21" s="3"/>
      <c r="W21" s="3"/>
      <c r="X21" s="3"/>
      <c r="Y21" s="3"/>
      <c r="Z21" s="3"/>
    </row>
    <row r="22" spans="1:26" ht="15.75" customHeight="1" x14ac:dyDescent="0.25">
      <c r="A22" s="66"/>
      <c r="B22" s="54"/>
      <c r="C22" s="18"/>
      <c r="D22" s="64"/>
      <c r="E22" s="3"/>
      <c r="F22" s="54"/>
      <c r="G22" s="3"/>
      <c r="H22" s="3"/>
      <c r="I22" s="3"/>
      <c r="J22" s="3"/>
      <c r="K22" s="3"/>
      <c r="L22" s="3"/>
      <c r="M22" s="3"/>
      <c r="N22" s="3"/>
      <c r="O22" s="3"/>
      <c r="P22" s="3"/>
      <c r="Q22" s="3"/>
      <c r="R22" s="3"/>
      <c r="S22" s="3"/>
      <c r="T22" s="3"/>
      <c r="U22" s="3"/>
      <c r="V22" s="3"/>
      <c r="W22" s="3"/>
      <c r="X22" s="3"/>
      <c r="Y22" s="3"/>
      <c r="Z22" s="3"/>
    </row>
    <row r="23" spans="1:26" ht="15.75" customHeight="1" x14ac:dyDescent="0.25">
      <c r="A23" s="56" t="s">
        <v>72</v>
      </c>
      <c r="B23" s="57"/>
      <c r="C23" s="53"/>
      <c r="D23" s="54"/>
      <c r="E23" s="59" t="s">
        <v>65</v>
      </c>
      <c r="F23" s="57"/>
      <c r="G23" s="3"/>
      <c r="H23" s="3"/>
      <c r="I23" s="3"/>
      <c r="J23" s="3"/>
      <c r="K23" s="3"/>
      <c r="L23" s="3"/>
      <c r="M23" s="3"/>
      <c r="N23" s="3"/>
      <c r="O23" s="3"/>
      <c r="P23" s="3"/>
      <c r="Q23" s="3"/>
      <c r="R23" s="3"/>
      <c r="S23" s="3"/>
      <c r="T23" s="3"/>
      <c r="U23" s="3"/>
      <c r="V23" s="3"/>
      <c r="W23" s="3"/>
      <c r="X23" s="3"/>
      <c r="Y23" s="3"/>
      <c r="Z23" s="3"/>
    </row>
    <row r="24" spans="1:26" ht="12.75" customHeight="1" x14ac:dyDescent="0.25">
      <c r="A24" s="60" t="s">
        <v>73</v>
      </c>
      <c r="B24" s="57"/>
      <c r="C24" s="58"/>
      <c r="D24" s="57"/>
      <c r="E24" s="61" t="s">
        <v>74</v>
      </c>
      <c r="F24" s="57"/>
      <c r="G24" s="3"/>
      <c r="H24" s="3"/>
      <c r="I24" s="3"/>
      <c r="J24" s="3"/>
      <c r="K24" s="3"/>
      <c r="L24" s="3"/>
      <c r="M24" s="3"/>
      <c r="N24" s="3"/>
      <c r="O24" s="3"/>
      <c r="P24" s="3"/>
      <c r="Q24" s="3"/>
      <c r="R24" s="3"/>
      <c r="S24" s="3"/>
      <c r="T24" s="3"/>
      <c r="U24" s="3"/>
      <c r="V24" s="3"/>
      <c r="W24" s="3"/>
      <c r="X24" s="3"/>
      <c r="Y24" s="3"/>
      <c r="Z24" s="3"/>
    </row>
    <row r="25" spans="1:26" ht="12.75" customHeight="1" x14ac:dyDescent="0.25">
      <c r="A25" s="60" t="s">
        <v>75</v>
      </c>
      <c r="B25" s="62"/>
      <c r="C25" s="58"/>
      <c r="D25" s="57"/>
      <c r="E25" s="61" t="s">
        <v>76</v>
      </c>
      <c r="F25" s="62"/>
      <c r="G25" s="3"/>
      <c r="H25" s="3"/>
      <c r="I25" s="3"/>
      <c r="J25" s="3"/>
      <c r="K25" s="3"/>
      <c r="L25" s="3"/>
      <c r="M25" s="3"/>
      <c r="N25" s="3"/>
      <c r="O25" s="3"/>
      <c r="P25" s="3"/>
      <c r="Q25" s="3"/>
      <c r="R25" s="3"/>
      <c r="S25" s="3"/>
      <c r="T25" s="3"/>
      <c r="U25" s="3"/>
      <c r="V25" s="3"/>
      <c r="W25" s="3"/>
      <c r="X25" s="3"/>
      <c r="Y25" s="3"/>
      <c r="Z25" s="3"/>
    </row>
    <row r="26" spans="1:26" ht="12.75" customHeight="1" x14ac:dyDescent="0.25">
      <c r="A26" s="63"/>
      <c r="B26" s="62" t="s">
        <v>53</v>
      </c>
      <c r="C26" s="58"/>
      <c r="D26" s="57"/>
      <c r="E26" s="65"/>
      <c r="F26" s="62" t="s">
        <v>53</v>
      </c>
      <c r="G26" s="3"/>
      <c r="H26" s="3"/>
      <c r="I26" s="3"/>
      <c r="J26" s="3"/>
      <c r="K26" s="3"/>
      <c r="L26" s="3"/>
      <c r="M26" s="3"/>
      <c r="N26" s="3"/>
      <c r="O26" s="3"/>
      <c r="P26" s="3"/>
      <c r="Q26" s="3"/>
      <c r="R26" s="3"/>
      <c r="S26" s="3"/>
      <c r="T26" s="3"/>
      <c r="U26" s="3"/>
      <c r="V26" s="3"/>
      <c r="W26" s="3"/>
      <c r="X26" s="3"/>
      <c r="Y26" s="3"/>
      <c r="Z26" s="3"/>
    </row>
    <row r="27" spans="1:26" ht="15.75" customHeight="1" x14ac:dyDescent="0.25">
      <c r="A27" s="67"/>
      <c r="B27" s="68"/>
      <c r="C27" s="58"/>
      <c r="D27" s="57"/>
      <c r="E27" s="69"/>
      <c r="F27" s="68"/>
      <c r="G27" s="3"/>
      <c r="H27" s="3"/>
      <c r="I27" s="3"/>
      <c r="J27" s="3"/>
      <c r="K27" s="3"/>
      <c r="L27" s="3"/>
      <c r="M27" s="3"/>
      <c r="N27" s="3"/>
      <c r="O27" s="3"/>
      <c r="P27" s="3"/>
      <c r="Q27" s="3"/>
      <c r="R27" s="3"/>
      <c r="S27" s="3"/>
      <c r="T27" s="3"/>
      <c r="U27" s="3"/>
      <c r="V27" s="3"/>
      <c r="W27" s="3"/>
      <c r="X27" s="3"/>
      <c r="Y27" s="3"/>
      <c r="Z27" s="3"/>
    </row>
    <row r="28" spans="1:26" ht="13.5" customHeight="1" x14ac:dyDescent="0.25">
      <c r="A28" s="65"/>
      <c r="B28" s="3"/>
      <c r="C28" s="58"/>
      <c r="D28" s="58"/>
      <c r="E28" s="65"/>
      <c r="F28" s="3"/>
      <c r="G28" s="3"/>
      <c r="H28" s="3"/>
      <c r="I28" s="3"/>
      <c r="J28" s="3"/>
      <c r="K28" s="3"/>
      <c r="L28" s="3"/>
      <c r="M28" s="3"/>
      <c r="N28" s="3"/>
      <c r="O28" s="3"/>
      <c r="P28" s="3"/>
      <c r="Q28" s="3"/>
      <c r="R28" s="3"/>
      <c r="S28" s="3"/>
      <c r="T28" s="3"/>
      <c r="U28" s="3"/>
      <c r="V28" s="3"/>
      <c r="W28" s="3"/>
      <c r="X28" s="3"/>
      <c r="Y28" s="3"/>
      <c r="Z28" s="3"/>
    </row>
    <row r="29" spans="1:26" ht="13.5" customHeight="1" x14ac:dyDescent="0.25">
      <c r="A29" s="65"/>
      <c r="B29" s="3"/>
      <c r="C29" s="58"/>
      <c r="D29" s="58"/>
      <c r="E29" s="65"/>
      <c r="F29" s="3"/>
      <c r="G29" s="3"/>
      <c r="H29" s="3"/>
      <c r="I29" s="3"/>
      <c r="J29" s="3"/>
      <c r="K29" s="3"/>
      <c r="L29" s="3"/>
      <c r="M29" s="3"/>
      <c r="N29" s="3"/>
      <c r="O29" s="3"/>
      <c r="P29" s="3"/>
      <c r="Q29" s="3"/>
      <c r="R29" s="3"/>
      <c r="S29" s="3"/>
      <c r="T29" s="3"/>
      <c r="U29" s="3"/>
      <c r="V29" s="3"/>
      <c r="W29" s="3"/>
      <c r="X29" s="3"/>
      <c r="Y29" s="3"/>
      <c r="Z29" s="3"/>
    </row>
    <row r="30" spans="1:26" ht="13.5" customHeight="1" x14ac:dyDescent="0.25">
      <c r="A30" s="257"/>
      <c r="B30" s="258"/>
      <c r="C30" s="58"/>
      <c r="D30" s="58"/>
      <c r="E30" s="257"/>
      <c r="F30" s="258"/>
      <c r="G30" s="3"/>
      <c r="H30" s="3"/>
      <c r="I30" s="3"/>
      <c r="J30" s="3"/>
      <c r="K30" s="3"/>
      <c r="L30" s="3"/>
      <c r="M30" s="3"/>
      <c r="N30" s="3"/>
      <c r="O30" s="3"/>
      <c r="P30" s="3"/>
      <c r="Q30" s="3"/>
      <c r="R30" s="3"/>
      <c r="S30" s="3"/>
      <c r="T30" s="3"/>
      <c r="U30" s="3"/>
      <c r="V30" s="3"/>
      <c r="W30" s="3"/>
      <c r="X30" s="3"/>
      <c r="Y30" s="3"/>
      <c r="Z30" s="3"/>
    </row>
    <row r="31" spans="1:26" ht="13.5" customHeight="1" x14ac:dyDescent="0.25">
      <c r="A31" s="70"/>
      <c r="B31" s="70"/>
      <c r="C31" s="58"/>
      <c r="D31" s="58"/>
      <c r="E31" s="70"/>
      <c r="F31" s="70"/>
      <c r="G31" s="3"/>
      <c r="H31" s="3"/>
      <c r="I31" s="3"/>
      <c r="J31" s="3"/>
      <c r="K31" s="3"/>
      <c r="L31" s="3"/>
      <c r="M31" s="3"/>
      <c r="N31" s="3"/>
      <c r="O31" s="3"/>
      <c r="P31" s="3"/>
      <c r="Q31" s="3"/>
      <c r="R31" s="3"/>
      <c r="S31" s="3"/>
      <c r="T31" s="3"/>
      <c r="U31" s="3"/>
      <c r="V31" s="3"/>
      <c r="W31" s="3"/>
      <c r="X31" s="3"/>
      <c r="Y31" s="3"/>
      <c r="Z31" s="3"/>
    </row>
    <row r="32" spans="1:26" ht="13.5" customHeight="1" x14ac:dyDescent="0.25">
      <c r="A32" s="247" t="s">
        <v>43</v>
      </c>
      <c r="B32" s="250"/>
      <c r="C32" s="42"/>
      <c r="D32" s="46"/>
      <c r="E32" s="249" t="str">
        <f>$A$1</f>
        <v>AL - ANDALUS 2018</v>
      </c>
      <c r="F32" s="250"/>
      <c r="G32" s="3"/>
      <c r="H32" s="3"/>
      <c r="I32" s="3"/>
      <c r="J32" s="3"/>
      <c r="K32" s="3"/>
      <c r="L32" s="3"/>
      <c r="M32" s="3"/>
      <c r="N32" s="3"/>
      <c r="O32" s="3"/>
      <c r="P32" s="3"/>
      <c r="Q32" s="3"/>
      <c r="R32" s="3"/>
      <c r="S32" s="3"/>
      <c r="T32" s="3"/>
      <c r="U32" s="3"/>
      <c r="V32" s="3"/>
      <c r="W32" s="3"/>
      <c r="X32" s="3"/>
      <c r="Y32" s="3"/>
      <c r="Z32" s="3"/>
    </row>
    <row r="33" spans="1:26" ht="15.75" customHeight="1" x14ac:dyDescent="0.25">
      <c r="A33" s="47"/>
      <c r="B33" s="71" t="s">
        <v>44</v>
      </c>
      <c r="C33" s="42"/>
      <c r="D33" s="46"/>
      <c r="E33" s="49"/>
      <c r="F33" s="50" t="s">
        <v>45</v>
      </c>
      <c r="G33" s="3"/>
      <c r="H33" s="3"/>
      <c r="I33" s="3"/>
      <c r="J33" s="3"/>
      <c r="K33" s="3"/>
      <c r="L33" s="3"/>
      <c r="M33" s="3"/>
      <c r="N33" s="3"/>
      <c r="O33" s="3"/>
      <c r="P33" s="3"/>
      <c r="Q33" s="3"/>
      <c r="R33" s="3"/>
      <c r="S33" s="3"/>
      <c r="T33" s="3"/>
      <c r="U33" s="3"/>
      <c r="V33" s="3"/>
      <c r="W33" s="3"/>
      <c r="X33" s="3"/>
      <c r="Y33" s="3"/>
      <c r="Z33" s="3"/>
    </row>
    <row r="34" spans="1:26" ht="12.75" customHeight="1" x14ac:dyDescent="0.25">
      <c r="A34" s="251" t="s">
        <v>46</v>
      </c>
      <c r="B34" s="216"/>
      <c r="C34" s="42"/>
      <c r="D34" s="46"/>
      <c r="E34" s="263" t="s">
        <v>47</v>
      </c>
      <c r="F34" s="253"/>
      <c r="G34" s="3"/>
      <c r="H34" s="3"/>
      <c r="I34" s="3"/>
      <c r="J34" s="3"/>
      <c r="K34" s="3"/>
      <c r="L34" s="3"/>
      <c r="M34" s="3"/>
      <c r="N34" s="3"/>
      <c r="O34" s="3"/>
      <c r="P34" s="3"/>
      <c r="Q34" s="3"/>
      <c r="R34" s="3"/>
      <c r="S34" s="3"/>
      <c r="T34" s="3"/>
      <c r="U34" s="3"/>
      <c r="V34" s="3"/>
      <c r="W34" s="3"/>
      <c r="X34" s="3"/>
      <c r="Y34" s="3"/>
      <c r="Z34" s="3"/>
    </row>
    <row r="35" spans="1:26" ht="12.75" customHeight="1" x14ac:dyDescent="0.25">
      <c r="A35" s="51"/>
      <c r="B35" s="52"/>
      <c r="C35" s="53"/>
      <c r="D35" s="54"/>
      <c r="E35" s="51"/>
      <c r="F35" s="52"/>
      <c r="G35" s="3"/>
      <c r="H35" s="3"/>
      <c r="I35" s="3"/>
      <c r="J35" s="3"/>
      <c r="K35" s="3"/>
      <c r="L35" s="3"/>
      <c r="M35" s="3"/>
      <c r="N35" s="3"/>
      <c r="O35" s="3"/>
      <c r="P35" s="3"/>
      <c r="Q35" s="3"/>
      <c r="R35" s="3"/>
      <c r="S35" s="3"/>
      <c r="T35" s="3"/>
      <c r="U35" s="3"/>
      <c r="V35" s="3"/>
      <c r="W35" s="3"/>
      <c r="X35" s="3"/>
      <c r="Y35" s="3"/>
      <c r="Z35" s="3"/>
    </row>
    <row r="36" spans="1:26" ht="12.75" customHeight="1" x14ac:dyDescent="0.25">
      <c r="A36" s="56" t="s">
        <v>48</v>
      </c>
      <c r="B36" s="57"/>
      <c r="C36" s="58"/>
      <c r="D36" s="57"/>
      <c r="E36" s="56" t="s">
        <v>49</v>
      </c>
      <c r="F36" s="57"/>
      <c r="H36" s="3"/>
      <c r="I36" s="3"/>
      <c r="J36" s="3"/>
      <c r="K36" s="3"/>
      <c r="L36" s="3"/>
      <c r="M36" s="3"/>
      <c r="N36" s="3"/>
      <c r="O36" s="3"/>
      <c r="P36" s="3"/>
      <c r="Q36" s="3"/>
      <c r="R36" s="3"/>
      <c r="S36" s="3"/>
      <c r="T36" s="3"/>
      <c r="U36" s="3"/>
      <c r="V36" s="3"/>
      <c r="W36" s="3"/>
      <c r="X36" s="3"/>
      <c r="Y36" s="3"/>
      <c r="Z36" s="3"/>
    </row>
    <row r="37" spans="1:26" ht="12.75" customHeight="1" x14ac:dyDescent="0.25">
      <c r="A37" s="60" t="s">
        <v>50</v>
      </c>
      <c r="B37" s="57"/>
      <c r="C37" s="58"/>
      <c r="D37" s="57"/>
      <c r="E37" s="60" t="s">
        <v>51</v>
      </c>
      <c r="F37" s="57"/>
      <c r="G37" s="3"/>
      <c r="H37" s="3"/>
      <c r="I37" s="3"/>
      <c r="J37" s="3"/>
      <c r="K37" s="3"/>
      <c r="L37" s="3"/>
      <c r="M37" s="3"/>
      <c r="N37" s="3"/>
      <c r="O37" s="3"/>
      <c r="P37" s="3"/>
      <c r="Q37" s="3"/>
      <c r="R37" s="3"/>
      <c r="S37" s="3"/>
      <c r="T37" s="3"/>
      <c r="U37" s="3"/>
      <c r="V37" s="3"/>
      <c r="W37" s="3"/>
      <c r="X37" s="3"/>
      <c r="Y37" s="3"/>
      <c r="Z37" s="3"/>
    </row>
    <row r="38" spans="1:26" ht="12.75" customHeight="1" x14ac:dyDescent="0.25">
      <c r="A38" s="60" t="s">
        <v>52</v>
      </c>
      <c r="B38" s="62"/>
      <c r="C38" s="58"/>
      <c r="D38" s="57"/>
      <c r="E38" s="60" t="s">
        <v>52</v>
      </c>
      <c r="F38" s="62"/>
      <c r="G38" s="3"/>
      <c r="H38" s="3"/>
      <c r="I38" s="3"/>
      <c r="J38" s="3"/>
      <c r="K38" s="3"/>
      <c r="L38" s="3"/>
      <c r="M38" s="3"/>
      <c r="N38" s="3"/>
      <c r="O38" s="3"/>
      <c r="P38" s="3"/>
      <c r="Q38" s="3"/>
      <c r="R38" s="3"/>
      <c r="S38" s="3"/>
      <c r="T38" s="3"/>
      <c r="U38" s="3"/>
      <c r="V38" s="3"/>
      <c r="W38" s="3"/>
      <c r="X38" s="3"/>
      <c r="Y38" s="3"/>
      <c r="Z38" s="3"/>
    </row>
    <row r="39" spans="1:26" ht="12.75" customHeight="1" x14ac:dyDescent="0.25">
      <c r="A39" s="67"/>
      <c r="B39" s="72" t="s">
        <v>53</v>
      </c>
      <c r="C39" s="58"/>
      <c r="D39" s="57"/>
      <c r="E39" s="67"/>
      <c r="F39" s="72" t="s">
        <v>53</v>
      </c>
      <c r="G39" s="3"/>
      <c r="H39" s="3"/>
      <c r="I39" s="3"/>
      <c r="J39" s="3"/>
      <c r="K39" s="3"/>
      <c r="L39" s="3"/>
      <c r="M39" s="3"/>
      <c r="N39" s="3"/>
      <c r="O39" s="3"/>
      <c r="P39" s="3"/>
      <c r="Q39" s="3"/>
      <c r="R39" s="3"/>
      <c r="S39" s="3"/>
      <c r="T39" s="3"/>
      <c r="U39" s="3"/>
      <c r="V39" s="3"/>
      <c r="W39" s="3"/>
      <c r="X39" s="3"/>
      <c r="Y39" s="3"/>
      <c r="Z39" s="3"/>
    </row>
    <row r="40" spans="1:26" ht="13.5" customHeight="1" x14ac:dyDescent="0.25">
      <c r="A40" s="263" t="s">
        <v>54</v>
      </c>
      <c r="B40" s="253"/>
      <c r="C40" s="42"/>
      <c r="D40" s="46"/>
      <c r="E40" s="256" t="s">
        <v>55</v>
      </c>
      <c r="F40" s="255"/>
      <c r="G40" s="3"/>
      <c r="H40" s="3"/>
      <c r="I40" s="3"/>
      <c r="J40" s="3"/>
      <c r="K40" s="3"/>
      <c r="L40" s="3"/>
      <c r="M40" s="3"/>
      <c r="N40" s="3"/>
      <c r="O40" s="3"/>
      <c r="P40" s="3"/>
      <c r="Q40" s="3"/>
      <c r="R40" s="3"/>
      <c r="S40" s="3"/>
      <c r="T40" s="3"/>
      <c r="U40" s="3"/>
      <c r="V40" s="3"/>
      <c r="W40" s="3"/>
      <c r="X40" s="3"/>
      <c r="Y40" s="3"/>
      <c r="Z40" s="3"/>
    </row>
    <row r="41" spans="1:26" ht="13.5" customHeight="1" x14ac:dyDescent="0.25">
      <c r="A41" s="66"/>
      <c r="B41" s="54"/>
      <c r="C41" s="3"/>
      <c r="D41" s="62"/>
      <c r="E41" s="55"/>
      <c r="F41" s="52"/>
      <c r="G41" s="3"/>
      <c r="H41" s="3"/>
      <c r="I41" s="3"/>
      <c r="J41" s="3"/>
      <c r="K41" s="3"/>
      <c r="L41" s="3"/>
      <c r="M41" s="3"/>
      <c r="N41" s="3"/>
      <c r="O41" s="3"/>
      <c r="P41" s="3"/>
      <c r="Q41" s="3"/>
      <c r="R41" s="3"/>
      <c r="S41" s="3"/>
      <c r="T41" s="3"/>
      <c r="U41" s="3"/>
      <c r="V41" s="3"/>
      <c r="W41" s="3"/>
      <c r="X41" s="3"/>
      <c r="Y41" s="3"/>
      <c r="Z41" s="3"/>
    </row>
    <row r="42" spans="1:26" ht="15.75" customHeight="1" x14ac:dyDescent="0.25">
      <c r="A42" s="56" t="s">
        <v>56</v>
      </c>
      <c r="B42" s="57"/>
      <c r="C42" s="53"/>
      <c r="D42" s="54"/>
      <c r="E42" s="59" t="s">
        <v>57</v>
      </c>
      <c r="F42" s="57"/>
      <c r="G42" s="3"/>
      <c r="H42" s="3"/>
      <c r="I42" s="3"/>
      <c r="J42" s="3"/>
      <c r="K42" s="3"/>
      <c r="L42" s="3"/>
      <c r="M42" s="3"/>
      <c r="N42" s="3"/>
      <c r="O42" s="3"/>
      <c r="P42" s="3"/>
      <c r="Q42" s="3"/>
      <c r="R42" s="3"/>
      <c r="S42" s="3"/>
      <c r="T42" s="3"/>
      <c r="U42" s="3"/>
      <c r="V42" s="3"/>
      <c r="W42" s="3"/>
      <c r="X42" s="3"/>
      <c r="Y42" s="3"/>
      <c r="Z42" s="3"/>
    </row>
    <row r="43" spans="1:26" ht="15.75" customHeight="1" x14ac:dyDescent="0.25">
      <c r="A43" s="60" t="s">
        <v>58</v>
      </c>
      <c r="B43" s="57"/>
      <c r="C43" s="58"/>
      <c r="D43" s="57"/>
      <c r="E43" s="61" t="s">
        <v>59</v>
      </c>
      <c r="F43" s="57"/>
      <c r="G43" s="3"/>
      <c r="H43" s="3"/>
      <c r="I43" s="3"/>
      <c r="J43" s="3"/>
      <c r="K43" s="3"/>
      <c r="L43" s="3"/>
      <c r="M43" s="3"/>
      <c r="N43" s="3"/>
      <c r="O43" s="3"/>
      <c r="P43" s="3"/>
      <c r="Q43" s="3"/>
      <c r="R43" s="3"/>
      <c r="S43" s="3"/>
      <c r="T43" s="3"/>
      <c r="U43" s="3"/>
      <c r="V43" s="3"/>
      <c r="W43" s="3"/>
      <c r="X43" s="3"/>
      <c r="Y43" s="3"/>
      <c r="Z43" s="3"/>
    </row>
    <row r="44" spans="1:26" ht="15.75" customHeight="1" x14ac:dyDescent="0.25">
      <c r="A44" s="60" t="s">
        <v>60</v>
      </c>
      <c r="B44" s="62"/>
      <c r="C44" s="58"/>
      <c r="D44" s="57"/>
      <c r="E44" s="61" t="s">
        <v>61</v>
      </c>
      <c r="F44" s="62"/>
      <c r="G44" s="3"/>
      <c r="H44" s="3"/>
      <c r="I44" s="3"/>
      <c r="J44" s="3"/>
      <c r="K44" s="3"/>
      <c r="L44" s="3"/>
      <c r="M44" s="3"/>
      <c r="N44" s="3"/>
      <c r="O44" s="3"/>
      <c r="P44" s="3"/>
      <c r="Q44" s="3"/>
      <c r="R44" s="3"/>
      <c r="S44" s="3"/>
      <c r="T44" s="3"/>
      <c r="U44" s="3"/>
      <c r="V44" s="3"/>
      <c r="W44" s="3"/>
      <c r="X44" s="3"/>
      <c r="Y44" s="3"/>
      <c r="Z44" s="3"/>
    </row>
    <row r="45" spans="1:26" ht="12.75" customHeight="1" x14ac:dyDescent="0.25">
      <c r="A45" s="67"/>
      <c r="B45" s="72" t="s">
        <v>53</v>
      </c>
      <c r="C45" s="58"/>
      <c r="D45" s="57"/>
      <c r="E45" s="65"/>
      <c r="F45" s="64" t="s">
        <v>53</v>
      </c>
      <c r="G45" s="3"/>
      <c r="H45" s="3"/>
      <c r="I45" s="3"/>
      <c r="J45" s="3"/>
      <c r="K45" s="3"/>
      <c r="L45" s="3"/>
      <c r="M45" s="3"/>
      <c r="N45" s="3"/>
      <c r="O45" s="3"/>
      <c r="P45" s="3"/>
      <c r="Q45" s="3"/>
      <c r="R45" s="3"/>
      <c r="S45" s="3"/>
      <c r="T45" s="3"/>
      <c r="U45" s="3"/>
      <c r="V45" s="3"/>
      <c r="W45" s="3"/>
      <c r="X45" s="3"/>
      <c r="Y45" s="3"/>
      <c r="Z45" s="3"/>
    </row>
    <row r="46" spans="1:26" ht="12.75" customHeight="1" x14ac:dyDescent="0.25">
      <c r="A46" s="263" t="s">
        <v>62</v>
      </c>
      <c r="B46" s="253"/>
      <c r="C46" s="18"/>
      <c r="D46" s="64"/>
      <c r="E46" s="263" t="s">
        <v>63</v>
      </c>
      <c r="F46" s="253"/>
      <c r="G46" s="3"/>
      <c r="H46" s="3"/>
      <c r="I46" s="3"/>
      <c r="J46" s="3"/>
      <c r="K46" s="3"/>
      <c r="L46" s="3"/>
      <c r="M46" s="3"/>
      <c r="N46" s="3"/>
      <c r="O46" s="3"/>
      <c r="P46" s="3"/>
      <c r="Q46" s="3"/>
      <c r="R46" s="3"/>
      <c r="S46" s="3"/>
      <c r="T46" s="3"/>
      <c r="U46" s="3"/>
      <c r="V46" s="3"/>
      <c r="W46" s="3"/>
      <c r="X46" s="3"/>
      <c r="Y46" s="3"/>
      <c r="Z46" s="3"/>
    </row>
    <row r="47" spans="1:26" ht="13.5" customHeight="1" x14ac:dyDescent="0.25">
      <c r="A47" s="66"/>
      <c r="B47" s="54"/>
      <c r="C47" s="42"/>
      <c r="D47" s="46"/>
      <c r="E47" s="51"/>
      <c r="F47" s="52"/>
      <c r="G47" s="3"/>
      <c r="H47" s="3"/>
      <c r="I47" s="3"/>
      <c r="J47" s="3"/>
      <c r="K47" s="3"/>
      <c r="L47" s="3"/>
      <c r="M47" s="3"/>
      <c r="N47" s="3"/>
      <c r="O47" s="3"/>
      <c r="P47" s="3"/>
      <c r="Q47" s="3"/>
      <c r="R47" s="3"/>
      <c r="S47" s="3"/>
      <c r="T47" s="3"/>
      <c r="U47" s="3"/>
      <c r="V47" s="3"/>
      <c r="W47" s="3"/>
      <c r="X47" s="3"/>
      <c r="Y47" s="3"/>
      <c r="Z47" s="3"/>
    </row>
    <row r="48" spans="1:26" ht="15.75" customHeight="1" x14ac:dyDescent="0.25">
      <c r="A48" s="56" t="s">
        <v>64</v>
      </c>
      <c r="B48" s="57"/>
      <c r="C48" s="53"/>
      <c r="D48" s="54"/>
      <c r="E48" s="56" t="s">
        <v>65</v>
      </c>
      <c r="F48" s="57"/>
      <c r="G48" s="3"/>
      <c r="H48" s="3"/>
      <c r="I48" s="3"/>
      <c r="J48" s="3"/>
      <c r="K48" s="3"/>
      <c r="L48" s="3"/>
      <c r="M48" s="3"/>
      <c r="N48" s="3"/>
      <c r="O48" s="3"/>
      <c r="P48" s="3"/>
      <c r="Q48" s="3"/>
      <c r="R48" s="3"/>
      <c r="S48" s="3"/>
      <c r="T48" s="3"/>
      <c r="U48" s="3"/>
      <c r="V48" s="3"/>
      <c r="W48" s="3"/>
      <c r="X48" s="3"/>
      <c r="Y48" s="3"/>
      <c r="Z48" s="3"/>
    </row>
    <row r="49" spans="1:26" ht="12.75" customHeight="1" x14ac:dyDescent="0.25">
      <c r="A49" s="60" t="s">
        <v>66</v>
      </c>
      <c r="B49" s="57"/>
      <c r="C49" s="58"/>
      <c r="D49" s="57"/>
      <c r="E49" s="60" t="s">
        <v>67</v>
      </c>
      <c r="F49" s="57"/>
      <c r="G49" s="3"/>
      <c r="H49" s="3"/>
      <c r="I49" s="3"/>
      <c r="J49" s="3"/>
      <c r="K49" s="3"/>
      <c r="L49" s="3"/>
      <c r="M49" s="3"/>
      <c r="N49" s="3"/>
      <c r="O49" s="3"/>
      <c r="P49" s="3"/>
      <c r="Q49" s="3"/>
      <c r="R49" s="3"/>
      <c r="S49" s="3"/>
      <c r="T49" s="3"/>
      <c r="U49" s="3"/>
      <c r="V49" s="3"/>
      <c r="W49" s="3"/>
      <c r="X49" s="3"/>
      <c r="Y49" s="3"/>
      <c r="Z49" s="3"/>
    </row>
    <row r="50" spans="1:26" ht="15.75" customHeight="1" x14ac:dyDescent="0.25">
      <c r="A50" s="60" t="s">
        <v>68</v>
      </c>
      <c r="B50" s="62"/>
      <c r="C50" s="58"/>
      <c r="D50" s="57"/>
      <c r="E50" s="60" t="s">
        <v>69</v>
      </c>
      <c r="F50" s="62"/>
      <c r="G50" s="3"/>
      <c r="H50" s="3"/>
      <c r="I50" s="3"/>
      <c r="J50" s="3"/>
      <c r="K50" s="3"/>
      <c r="L50" s="3"/>
      <c r="M50" s="3"/>
      <c r="N50" s="3"/>
      <c r="O50" s="3"/>
      <c r="P50" s="3"/>
      <c r="Q50" s="3"/>
      <c r="R50" s="3"/>
      <c r="S50" s="3"/>
      <c r="T50" s="3"/>
      <c r="U50" s="3"/>
      <c r="V50" s="3"/>
      <c r="W50" s="3"/>
      <c r="X50" s="3"/>
      <c r="Y50" s="3"/>
      <c r="Z50" s="3"/>
    </row>
    <row r="51" spans="1:26" ht="12.75" customHeight="1" x14ac:dyDescent="0.25">
      <c r="A51" s="67"/>
      <c r="B51" s="68" t="s">
        <v>53</v>
      </c>
      <c r="C51" s="58"/>
      <c r="D51" s="57"/>
      <c r="E51" s="67"/>
      <c r="F51" s="68" t="s">
        <v>53</v>
      </c>
      <c r="G51" s="3"/>
      <c r="H51" s="3"/>
      <c r="I51" s="3"/>
      <c r="J51" s="3"/>
      <c r="K51" s="3"/>
      <c r="L51" s="3"/>
      <c r="M51" s="3"/>
      <c r="N51" s="3"/>
      <c r="O51" s="3"/>
      <c r="P51" s="3"/>
      <c r="Q51" s="3"/>
      <c r="R51" s="3"/>
      <c r="S51" s="3"/>
      <c r="T51" s="3"/>
      <c r="U51" s="3"/>
      <c r="V51" s="3"/>
      <c r="W51" s="3"/>
      <c r="X51" s="3"/>
      <c r="Y51" s="3"/>
      <c r="Z51" s="3"/>
    </row>
    <row r="52" spans="1:26" ht="12.75" customHeight="1" x14ac:dyDescent="0.25">
      <c r="A52" s="263" t="s">
        <v>70</v>
      </c>
      <c r="B52" s="253"/>
      <c r="C52" s="18"/>
      <c r="D52" s="64"/>
      <c r="E52" s="259" t="s">
        <v>71</v>
      </c>
      <c r="F52" s="260"/>
      <c r="G52" s="3"/>
      <c r="H52" s="3"/>
      <c r="I52" s="3"/>
      <c r="J52" s="3"/>
      <c r="K52" s="3"/>
      <c r="L52" s="3"/>
      <c r="M52" s="3"/>
      <c r="N52" s="3"/>
      <c r="O52" s="3"/>
      <c r="P52" s="3"/>
      <c r="Q52" s="3"/>
      <c r="R52" s="3"/>
      <c r="S52" s="3"/>
      <c r="T52" s="3"/>
      <c r="U52" s="3"/>
      <c r="V52" s="3"/>
      <c r="W52" s="3"/>
      <c r="X52" s="3"/>
      <c r="Y52" s="3"/>
      <c r="Z52" s="3"/>
    </row>
    <row r="53" spans="1:26" ht="13.5" customHeight="1" x14ac:dyDescent="0.25">
      <c r="A53" s="66"/>
      <c r="B53" s="54"/>
      <c r="C53" s="18"/>
      <c r="D53" s="64"/>
      <c r="E53" s="55"/>
      <c r="F53" s="52"/>
      <c r="G53" s="3"/>
      <c r="H53" s="3"/>
      <c r="I53" s="3"/>
      <c r="J53" s="3"/>
      <c r="K53" s="3"/>
      <c r="L53" s="3"/>
      <c r="M53" s="3"/>
      <c r="N53" s="3"/>
      <c r="O53" s="3"/>
      <c r="P53" s="3"/>
      <c r="Q53" s="3"/>
      <c r="R53" s="3"/>
      <c r="S53" s="3"/>
      <c r="T53" s="3"/>
      <c r="U53" s="3"/>
      <c r="V53" s="3"/>
      <c r="W53" s="3"/>
      <c r="X53" s="3"/>
      <c r="Y53" s="3"/>
      <c r="Z53" s="3"/>
    </row>
    <row r="54" spans="1:26" ht="15.75" customHeight="1" x14ac:dyDescent="0.25">
      <c r="A54" s="56" t="s">
        <v>72</v>
      </c>
      <c r="B54" s="57"/>
      <c r="C54" s="53"/>
      <c r="D54" s="54"/>
      <c r="E54" s="59" t="s">
        <v>65</v>
      </c>
      <c r="F54" s="57"/>
      <c r="G54" s="3"/>
      <c r="H54" s="3"/>
      <c r="I54" s="3"/>
      <c r="J54" s="3"/>
      <c r="K54" s="3"/>
      <c r="L54" s="3"/>
      <c r="M54" s="3"/>
      <c r="N54" s="3"/>
      <c r="O54" s="3"/>
      <c r="P54" s="3"/>
      <c r="Q54" s="3"/>
      <c r="R54" s="3"/>
      <c r="S54" s="3"/>
      <c r="T54" s="3"/>
      <c r="U54" s="3"/>
      <c r="V54" s="3"/>
      <c r="W54" s="3"/>
      <c r="X54" s="3"/>
      <c r="Y54" s="3"/>
      <c r="Z54" s="3"/>
    </row>
    <row r="55" spans="1:26" ht="15.75" customHeight="1" x14ac:dyDescent="0.25">
      <c r="A55" s="60" t="s">
        <v>73</v>
      </c>
      <c r="B55" s="57"/>
      <c r="C55" s="58"/>
      <c r="D55" s="57"/>
      <c r="E55" s="61" t="s">
        <v>74</v>
      </c>
      <c r="F55" s="57"/>
      <c r="G55" s="3"/>
      <c r="H55" s="3"/>
      <c r="I55" s="3"/>
      <c r="J55" s="3"/>
      <c r="K55" s="3"/>
      <c r="L55" s="3"/>
      <c r="M55" s="3"/>
      <c r="N55" s="3"/>
      <c r="O55" s="3"/>
      <c r="P55" s="3"/>
      <c r="Q55" s="3"/>
      <c r="R55" s="3"/>
      <c r="S55" s="3"/>
      <c r="T55" s="3"/>
      <c r="U55" s="3"/>
      <c r="V55" s="3"/>
      <c r="W55" s="3"/>
      <c r="X55" s="3"/>
      <c r="Y55" s="3"/>
      <c r="Z55" s="3"/>
    </row>
    <row r="56" spans="1:26" ht="15.75" customHeight="1" x14ac:dyDescent="0.25">
      <c r="A56" s="60" t="s">
        <v>75</v>
      </c>
      <c r="B56" s="62"/>
      <c r="C56" s="58"/>
      <c r="D56" s="57"/>
      <c r="E56" s="61" t="s">
        <v>76</v>
      </c>
      <c r="F56" s="62"/>
      <c r="G56" s="3"/>
      <c r="H56" s="3"/>
      <c r="I56" s="3"/>
      <c r="J56" s="3"/>
      <c r="K56" s="3"/>
      <c r="L56" s="3"/>
      <c r="M56" s="3"/>
      <c r="N56" s="3"/>
      <c r="O56" s="3"/>
      <c r="P56" s="3"/>
      <c r="Q56" s="3"/>
      <c r="R56" s="3"/>
      <c r="S56" s="3"/>
      <c r="T56" s="3"/>
      <c r="U56" s="3"/>
      <c r="V56" s="3"/>
      <c r="W56" s="3"/>
      <c r="X56" s="3"/>
      <c r="Y56" s="3"/>
      <c r="Z56" s="3"/>
    </row>
    <row r="57" spans="1:26" ht="12.75" customHeight="1" x14ac:dyDescent="0.25">
      <c r="A57" s="67"/>
      <c r="B57" s="68" t="s">
        <v>53</v>
      </c>
      <c r="C57" s="58"/>
      <c r="D57" s="57"/>
      <c r="E57" s="65"/>
      <c r="F57" s="62" t="s">
        <v>53</v>
      </c>
      <c r="G57" s="3"/>
      <c r="H57" s="3"/>
      <c r="I57" s="3"/>
      <c r="J57" s="3"/>
      <c r="K57" s="3"/>
      <c r="L57" s="3"/>
      <c r="M57" s="3"/>
      <c r="N57" s="3"/>
      <c r="O57" s="3"/>
      <c r="P57" s="3"/>
      <c r="Q57" s="3"/>
      <c r="R57" s="3"/>
      <c r="S57" s="3"/>
      <c r="T57" s="3"/>
      <c r="U57" s="3"/>
      <c r="V57" s="3"/>
      <c r="W57" s="3"/>
      <c r="X57" s="3"/>
      <c r="Y57" s="3"/>
      <c r="Z57" s="3"/>
    </row>
    <row r="58" spans="1:26" ht="12.75" customHeight="1" x14ac:dyDescent="0.25">
      <c r="A58" s="67"/>
      <c r="B58" s="68"/>
      <c r="C58" s="58"/>
      <c r="D58" s="57"/>
      <c r="E58" s="261"/>
      <c r="F58" s="262"/>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row r="259" spans="1:26" ht="15.75" customHeight="1" x14ac:dyDescent="0.25"/>
    <row r="260" spans="1:26" ht="15.75" customHeight="1" x14ac:dyDescent="0.25"/>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3">
    <mergeCell ref="A32:B32"/>
    <mergeCell ref="E32:F32"/>
    <mergeCell ref="E52:F52"/>
    <mergeCell ref="E58:F58"/>
    <mergeCell ref="A34:B34"/>
    <mergeCell ref="E34:F34"/>
    <mergeCell ref="A40:B40"/>
    <mergeCell ref="E40:F40"/>
    <mergeCell ref="A46:B46"/>
    <mergeCell ref="E46:F46"/>
    <mergeCell ref="A52:B52"/>
    <mergeCell ref="E15:F15"/>
    <mergeCell ref="A15:B15"/>
    <mergeCell ref="A21:B21"/>
    <mergeCell ref="E21:F21"/>
    <mergeCell ref="A30:B30"/>
    <mergeCell ref="E30:F30"/>
    <mergeCell ref="A1:B1"/>
    <mergeCell ref="E1:F1"/>
    <mergeCell ref="A3:B3"/>
    <mergeCell ref="E3:F3"/>
    <mergeCell ref="A9:B9"/>
    <mergeCell ref="E9:F9"/>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4140625" defaultRowHeight="15" customHeight="1" x14ac:dyDescent="0.25"/>
  <cols>
    <col min="1" max="2" width="22.6640625" customWidth="1"/>
    <col min="3" max="4" width="3.6640625" customWidth="1"/>
    <col min="5" max="6" width="22.6640625" customWidth="1"/>
    <col min="7" max="8" width="20.6640625" customWidth="1"/>
    <col min="9" max="16" width="9.109375" customWidth="1"/>
    <col min="17" max="26" width="10" customWidth="1"/>
  </cols>
  <sheetData>
    <row r="1" spans="1:26" ht="13.5" customHeight="1" x14ac:dyDescent="0.25">
      <c r="A1" s="247" t="s">
        <v>43</v>
      </c>
      <c r="B1" s="248"/>
      <c r="C1" s="45"/>
      <c r="D1" s="46"/>
      <c r="E1" s="249" t="str">
        <f>$A$1</f>
        <v>AL - ANDALUS 2018</v>
      </c>
      <c r="F1" s="250"/>
      <c r="G1" s="3"/>
      <c r="H1" s="3"/>
      <c r="I1" s="3"/>
      <c r="J1" s="3"/>
      <c r="K1" s="3"/>
      <c r="L1" s="3"/>
      <c r="M1" s="3"/>
      <c r="N1" s="3"/>
      <c r="O1" s="3"/>
      <c r="P1" s="3"/>
      <c r="Q1" s="3"/>
      <c r="R1" s="3"/>
      <c r="S1" s="3"/>
      <c r="T1" s="3"/>
      <c r="U1" s="3"/>
      <c r="V1" s="3"/>
      <c r="W1" s="3"/>
      <c r="X1" s="3"/>
      <c r="Y1" s="3"/>
      <c r="Z1" s="3"/>
    </row>
    <row r="2" spans="1:26" ht="13.5" customHeight="1" x14ac:dyDescent="0.25">
      <c r="A2" s="47"/>
      <c r="B2" s="73" t="s">
        <v>77</v>
      </c>
      <c r="C2" s="45"/>
      <c r="D2" s="46"/>
      <c r="E2" s="49"/>
      <c r="F2" s="50" t="s">
        <v>78</v>
      </c>
      <c r="G2" s="3"/>
      <c r="H2" s="3"/>
      <c r="I2" s="3"/>
      <c r="J2" s="3"/>
      <c r="K2" s="3"/>
      <c r="L2" s="3"/>
      <c r="M2" s="3"/>
      <c r="N2" s="3"/>
      <c r="O2" s="3"/>
      <c r="P2" s="3"/>
      <c r="Q2" s="3"/>
      <c r="R2" s="3"/>
      <c r="S2" s="3"/>
      <c r="T2" s="3"/>
      <c r="U2" s="3"/>
      <c r="V2" s="3"/>
      <c r="W2" s="3"/>
      <c r="X2" s="3"/>
      <c r="Y2" s="3"/>
      <c r="Z2" s="3"/>
    </row>
    <row r="3" spans="1:26" ht="14.4" x14ac:dyDescent="0.25">
      <c r="A3" s="263" t="s">
        <v>79</v>
      </c>
      <c r="B3" s="253"/>
      <c r="C3" s="42"/>
      <c r="D3" s="46"/>
      <c r="E3" s="264" t="s">
        <v>80</v>
      </c>
      <c r="F3" s="265"/>
      <c r="G3" s="3"/>
      <c r="H3" s="3"/>
      <c r="I3" s="3"/>
      <c r="J3" s="3"/>
      <c r="K3" s="3"/>
      <c r="L3" s="3"/>
      <c r="M3" s="3"/>
      <c r="N3" s="3"/>
      <c r="O3" s="3"/>
      <c r="P3" s="3"/>
      <c r="Q3" s="3"/>
      <c r="R3" s="3"/>
      <c r="S3" s="3"/>
      <c r="T3" s="3"/>
      <c r="U3" s="3"/>
      <c r="V3" s="3"/>
      <c r="W3" s="3"/>
      <c r="X3" s="3"/>
      <c r="Y3" s="3"/>
      <c r="Z3" s="3"/>
    </row>
    <row r="4" spans="1:26" ht="15.75" customHeight="1" x14ac:dyDescent="0.25">
      <c r="A4" s="51"/>
      <c r="B4" s="52"/>
      <c r="C4" s="53"/>
      <c r="D4" s="54"/>
      <c r="E4" s="51"/>
      <c r="F4" s="52"/>
      <c r="G4" s="3"/>
      <c r="H4" s="3"/>
      <c r="I4" s="3"/>
      <c r="J4" s="3"/>
      <c r="K4" s="3"/>
      <c r="L4" s="3"/>
      <c r="M4" s="3"/>
      <c r="N4" s="3"/>
      <c r="O4" s="3"/>
      <c r="P4" s="3"/>
      <c r="Q4" s="3"/>
      <c r="R4" s="3"/>
      <c r="S4" s="3"/>
      <c r="T4" s="3"/>
      <c r="U4" s="3"/>
      <c r="V4" s="3"/>
      <c r="W4" s="3"/>
      <c r="X4" s="3"/>
      <c r="Y4" s="3"/>
      <c r="Z4" s="3"/>
    </row>
    <row r="5" spans="1:26" ht="15.75" customHeight="1" x14ac:dyDescent="0.25">
      <c r="A5" s="56" t="s">
        <v>81</v>
      </c>
      <c r="B5" s="57"/>
      <c r="C5" s="58"/>
      <c r="D5" s="57"/>
      <c r="E5" s="56" t="s">
        <v>82</v>
      </c>
      <c r="F5" s="57"/>
      <c r="G5" s="3"/>
      <c r="H5" s="3"/>
      <c r="I5" s="3"/>
      <c r="J5" s="3"/>
      <c r="K5" s="3"/>
      <c r="L5" s="3"/>
      <c r="M5" s="3"/>
      <c r="N5" s="3"/>
      <c r="O5" s="3"/>
      <c r="P5" s="3"/>
      <c r="Q5" s="3"/>
      <c r="R5" s="3"/>
      <c r="S5" s="3"/>
      <c r="T5" s="3"/>
      <c r="U5" s="3"/>
      <c r="V5" s="3"/>
      <c r="W5" s="3"/>
      <c r="X5" s="3"/>
      <c r="Y5" s="3"/>
      <c r="Z5" s="3"/>
    </row>
    <row r="6" spans="1:26" ht="12.75" customHeight="1" x14ac:dyDescent="0.25">
      <c r="A6" s="60" t="s">
        <v>83</v>
      </c>
      <c r="B6" s="57"/>
      <c r="C6" s="58"/>
      <c r="D6" s="57"/>
      <c r="E6" s="60" t="s">
        <v>84</v>
      </c>
      <c r="F6" s="57"/>
      <c r="G6" s="3"/>
      <c r="H6" s="3"/>
      <c r="I6" s="3"/>
      <c r="J6" s="3"/>
      <c r="K6" s="3"/>
      <c r="L6" s="3"/>
      <c r="M6" s="3"/>
      <c r="N6" s="3"/>
      <c r="O6" s="3"/>
      <c r="P6" s="3"/>
      <c r="Q6" s="3"/>
      <c r="R6" s="3"/>
      <c r="S6" s="3"/>
      <c r="T6" s="3"/>
      <c r="U6" s="3"/>
      <c r="V6" s="3"/>
      <c r="W6" s="3"/>
      <c r="X6" s="3"/>
      <c r="Y6" s="3"/>
      <c r="Z6" s="3"/>
    </row>
    <row r="7" spans="1:26" ht="12.75" customHeight="1" x14ac:dyDescent="0.25">
      <c r="A7" s="60" t="s">
        <v>85</v>
      </c>
      <c r="B7" s="62"/>
      <c r="C7" s="58"/>
      <c r="D7" s="57"/>
      <c r="E7" s="60" t="s">
        <v>86</v>
      </c>
      <c r="F7" s="62"/>
      <c r="G7" s="3"/>
      <c r="H7" s="3"/>
      <c r="I7" s="3"/>
      <c r="J7" s="3"/>
      <c r="K7" s="3"/>
      <c r="L7" s="3"/>
      <c r="M7" s="3"/>
      <c r="N7" s="3"/>
      <c r="O7" s="3"/>
      <c r="P7" s="3"/>
      <c r="Q7" s="3"/>
      <c r="R7" s="3"/>
      <c r="S7" s="3"/>
      <c r="T7" s="3"/>
      <c r="U7" s="3"/>
      <c r="V7" s="3"/>
      <c r="W7" s="3"/>
      <c r="X7" s="3"/>
      <c r="Y7" s="3"/>
      <c r="Z7" s="3"/>
    </row>
    <row r="8" spans="1:26" ht="12.75" customHeight="1" x14ac:dyDescent="0.25">
      <c r="A8" s="67"/>
      <c r="B8" s="72" t="s">
        <v>53</v>
      </c>
      <c r="C8" s="58"/>
      <c r="D8" s="57"/>
      <c r="E8" s="67"/>
      <c r="F8" s="72" t="s">
        <v>53</v>
      </c>
      <c r="G8" s="3"/>
      <c r="H8" s="3"/>
      <c r="I8" s="3"/>
      <c r="J8" s="3"/>
      <c r="K8" s="3"/>
      <c r="L8" s="3"/>
      <c r="M8" s="3"/>
      <c r="N8" s="3"/>
      <c r="O8" s="3"/>
      <c r="P8" s="3"/>
      <c r="Q8" s="3"/>
      <c r="R8" s="3"/>
      <c r="S8" s="3"/>
      <c r="T8" s="3"/>
      <c r="U8" s="3"/>
      <c r="V8" s="3"/>
      <c r="W8" s="3"/>
      <c r="X8" s="3"/>
      <c r="Y8" s="3"/>
      <c r="Z8" s="3"/>
    </row>
    <row r="9" spans="1:26" ht="14.4" x14ac:dyDescent="0.25">
      <c r="A9" s="263" t="s">
        <v>87</v>
      </c>
      <c r="B9" s="253"/>
      <c r="C9" s="42"/>
      <c r="D9" s="46"/>
      <c r="E9" s="263" t="s">
        <v>88</v>
      </c>
      <c r="F9" s="253"/>
      <c r="G9" s="3"/>
      <c r="H9" s="3"/>
      <c r="I9" s="3"/>
      <c r="J9" s="3"/>
      <c r="K9" s="3"/>
      <c r="L9" s="3"/>
      <c r="M9" s="3"/>
      <c r="N9" s="3"/>
      <c r="O9" s="3"/>
      <c r="P9" s="3"/>
      <c r="Q9" s="3"/>
      <c r="R9" s="3"/>
      <c r="S9" s="3"/>
      <c r="T9" s="3"/>
      <c r="U9" s="3"/>
      <c r="V9" s="3"/>
      <c r="W9" s="3"/>
      <c r="X9" s="3"/>
      <c r="Y9" s="3"/>
      <c r="Z9" s="3"/>
    </row>
    <row r="10" spans="1:26" ht="15.75" customHeight="1" x14ac:dyDescent="0.25">
      <c r="A10" s="66"/>
      <c r="B10" s="54"/>
      <c r="C10" s="3"/>
      <c r="D10" s="62"/>
      <c r="E10" s="66"/>
      <c r="F10" s="54"/>
      <c r="G10" s="3"/>
      <c r="H10" s="3"/>
      <c r="I10" s="3"/>
      <c r="J10" s="3"/>
      <c r="K10" s="3"/>
      <c r="L10" s="3"/>
      <c r="M10" s="3"/>
      <c r="N10" s="3"/>
      <c r="O10" s="3"/>
      <c r="P10" s="3"/>
      <c r="Q10" s="3"/>
      <c r="R10" s="3"/>
      <c r="S10" s="3"/>
      <c r="T10" s="3"/>
      <c r="U10" s="3"/>
      <c r="V10" s="3"/>
      <c r="W10" s="3"/>
      <c r="X10" s="3"/>
      <c r="Y10" s="3"/>
      <c r="Z10" s="3"/>
    </row>
    <row r="11" spans="1:26" ht="15.75" customHeight="1" x14ac:dyDescent="0.25">
      <c r="A11" s="56" t="s">
        <v>89</v>
      </c>
      <c r="B11" s="57"/>
      <c r="C11" s="53"/>
      <c r="D11" s="54"/>
      <c r="E11" s="56" t="s">
        <v>90</v>
      </c>
      <c r="F11" s="57"/>
      <c r="G11" s="3"/>
      <c r="H11" s="3"/>
      <c r="I11" s="3"/>
      <c r="J11" s="3"/>
      <c r="K11" s="3"/>
      <c r="L11" s="3"/>
      <c r="M11" s="3"/>
      <c r="N11" s="3"/>
      <c r="O11" s="3"/>
      <c r="P11" s="3"/>
      <c r="Q11" s="3"/>
      <c r="R11" s="3"/>
      <c r="S11" s="3"/>
      <c r="T11" s="3"/>
      <c r="U11" s="3"/>
      <c r="V11" s="3"/>
      <c r="W11" s="3"/>
      <c r="X11" s="3"/>
      <c r="Y11" s="3"/>
      <c r="Z11" s="3"/>
    </row>
    <row r="12" spans="1:26" ht="12.75" customHeight="1" x14ac:dyDescent="0.25">
      <c r="A12" s="60" t="s">
        <v>91</v>
      </c>
      <c r="B12" s="57"/>
      <c r="C12" s="58"/>
      <c r="D12" s="57"/>
      <c r="E12" s="60" t="s">
        <v>92</v>
      </c>
      <c r="F12" s="57"/>
      <c r="G12" s="3"/>
      <c r="H12" s="3"/>
      <c r="I12" s="3"/>
      <c r="J12" s="3"/>
      <c r="K12" s="3"/>
      <c r="L12" s="3"/>
      <c r="M12" s="3"/>
      <c r="N12" s="3"/>
      <c r="O12" s="3"/>
      <c r="P12" s="3"/>
      <c r="Q12" s="3"/>
      <c r="R12" s="3"/>
      <c r="S12" s="3"/>
      <c r="T12" s="3"/>
      <c r="U12" s="3"/>
      <c r="V12" s="3"/>
      <c r="W12" s="3"/>
      <c r="X12" s="3"/>
      <c r="Y12" s="3"/>
      <c r="Z12" s="3"/>
    </row>
    <row r="13" spans="1:26" ht="12.75" customHeight="1" x14ac:dyDescent="0.25">
      <c r="A13" s="60" t="s">
        <v>93</v>
      </c>
      <c r="B13" s="62"/>
      <c r="C13" s="58"/>
      <c r="D13" s="57"/>
      <c r="E13" s="60" t="s">
        <v>94</v>
      </c>
      <c r="F13" s="62"/>
      <c r="G13" s="3"/>
      <c r="H13" s="3"/>
      <c r="I13" s="3"/>
      <c r="J13" s="3"/>
      <c r="K13" s="3"/>
      <c r="L13" s="3"/>
      <c r="M13" s="3"/>
      <c r="N13" s="3"/>
      <c r="O13" s="3"/>
      <c r="P13" s="3"/>
      <c r="Q13" s="3"/>
      <c r="R13" s="3"/>
      <c r="S13" s="3"/>
      <c r="T13" s="3"/>
      <c r="U13" s="3"/>
      <c r="V13" s="3"/>
      <c r="W13" s="3"/>
      <c r="X13" s="3"/>
      <c r="Y13" s="3"/>
      <c r="Z13" s="3"/>
    </row>
    <row r="14" spans="1:26" ht="12.75" customHeight="1" x14ac:dyDescent="0.25">
      <c r="A14" s="67"/>
      <c r="B14" s="72" t="s">
        <v>53</v>
      </c>
      <c r="C14" s="58"/>
      <c r="D14" s="57"/>
      <c r="E14" s="67"/>
      <c r="F14" s="72" t="s">
        <v>53</v>
      </c>
      <c r="G14" s="3"/>
      <c r="H14" s="3"/>
      <c r="I14" s="3"/>
      <c r="J14" s="3"/>
      <c r="K14" s="3"/>
      <c r="L14" s="3"/>
      <c r="M14" s="3"/>
      <c r="N14" s="3"/>
      <c r="O14" s="3"/>
      <c r="P14" s="3"/>
      <c r="Q14" s="3"/>
      <c r="R14" s="3"/>
      <c r="S14" s="3"/>
      <c r="T14" s="3"/>
      <c r="U14" s="3"/>
      <c r="V14" s="3"/>
      <c r="W14" s="3"/>
      <c r="X14" s="3"/>
      <c r="Y14" s="3"/>
      <c r="Z14" s="3"/>
    </row>
    <row r="15" spans="1:26" ht="14.4" x14ac:dyDescent="0.25">
      <c r="A15" s="263" t="s">
        <v>95</v>
      </c>
      <c r="B15" s="253"/>
      <c r="C15" s="18"/>
      <c r="D15" s="64"/>
      <c r="E15" s="263" t="s">
        <v>96</v>
      </c>
      <c r="F15" s="253"/>
      <c r="G15" s="3"/>
      <c r="H15" s="3"/>
      <c r="I15" s="3"/>
      <c r="J15" s="3"/>
      <c r="K15" s="3"/>
      <c r="L15" s="3"/>
      <c r="M15" s="3"/>
      <c r="N15" s="3"/>
      <c r="O15" s="3"/>
      <c r="P15" s="3"/>
      <c r="Q15" s="3"/>
      <c r="R15" s="3"/>
      <c r="S15" s="3"/>
      <c r="T15" s="3"/>
      <c r="U15" s="3"/>
      <c r="V15" s="3"/>
      <c r="W15" s="3"/>
      <c r="X15" s="3"/>
      <c r="Y15" s="3"/>
      <c r="Z15" s="3"/>
    </row>
    <row r="16" spans="1:26" ht="15.75" customHeight="1" x14ac:dyDescent="0.25">
      <c r="A16" s="66"/>
      <c r="B16" s="54"/>
      <c r="C16" s="42"/>
      <c r="D16" s="46"/>
      <c r="E16" s="66"/>
      <c r="F16" s="54"/>
      <c r="G16" s="3"/>
      <c r="H16" s="3"/>
      <c r="I16" s="3"/>
      <c r="J16" s="3"/>
      <c r="K16" s="3"/>
      <c r="L16" s="3"/>
      <c r="M16" s="3"/>
      <c r="N16" s="3"/>
      <c r="O16" s="3"/>
      <c r="P16" s="3"/>
      <c r="Q16" s="3"/>
      <c r="R16" s="3"/>
      <c r="S16" s="3"/>
      <c r="T16" s="3"/>
      <c r="U16" s="3"/>
      <c r="V16" s="3"/>
      <c r="W16" s="3"/>
      <c r="X16" s="3"/>
      <c r="Y16" s="3"/>
      <c r="Z16" s="3"/>
    </row>
    <row r="17" spans="1:26" ht="15.75" customHeight="1" x14ac:dyDescent="0.25">
      <c r="A17" s="56" t="s">
        <v>97</v>
      </c>
      <c r="B17" s="57"/>
      <c r="C17" s="53"/>
      <c r="D17" s="54"/>
      <c r="E17" s="56" t="s">
        <v>98</v>
      </c>
      <c r="F17" s="57"/>
      <c r="G17" s="3"/>
      <c r="H17" s="3"/>
      <c r="I17" s="3"/>
      <c r="J17" s="3"/>
      <c r="K17" s="3"/>
      <c r="L17" s="3"/>
      <c r="M17" s="3"/>
      <c r="N17" s="3"/>
      <c r="O17" s="3"/>
      <c r="P17" s="3"/>
      <c r="Q17" s="3"/>
      <c r="R17" s="3"/>
      <c r="S17" s="3"/>
      <c r="T17" s="3"/>
      <c r="U17" s="3"/>
      <c r="V17" s="3"/>
      <c r="W17" s="3"/>
      <c r="X17" s="3"/>
      <c r="Y17" s="3"/>
      <c r="Z17" s="3"/>
    </row>
    <row r="18" spans="1:26" ht="12.75" customHeight="1" x14ac:dyDescent="0.25">
      <c r="A18" s="60" t="s">
        <v>99</v>
      </c>
      <c r="B18" s="57"/>
      <c r="C18" s="58"/>
      <c r="D18" s="57"/>
      <c r="E18" s="60" t="s">
        <v>100</v>
      </c>
      <c r="F18" s="57"/>
      <c r="G18" s="3"/>
      <c r="H18" s="3"/>
      <c r="I18" s="3"/>
      <c r="J18" s="3"/>
      <c r="K18" s="3"/>
      <c r="L18" s="3"/>
      <c r="M18" s="3"/>
      <c r="N18" s="3"/>
      <c r="O18" s="3"/>
      <c r="P18" s="3"/>
      <c r="Q18" s="3"/>
      <c r="R18" s="3"/>
      <c r="S18" s="3"/>
      <c r="T18" s="3"/>
      <c r="U18" s="3"/>
      <c r="V18" s="3"/>
      <c r="W18" s="3"/>
      <c r="X18" s="3"/>
      <c r="Y18" s="3"/>
      <c r="Z18" s="3"/>
    </row>
    <row r="19" spans="1:26" ht="12.75" customHeight="1" x14ac:dyDescent="0.25">
      <c r="A19" s="60" t="s">
        <v>101</v>
      </c>
      <c r="B19" s="62"/>
      <c r="C19" s="58"/>
      <c r="D19" s="57"/>
      <c r="E19" s="60" t="s">
        <v>102</v>
      </c>
      <c r="F19" s="62"/>
      <c r="G19" s="3"/>
      <c r="H19" s="3"/>
      <c r="I19" s="3"/>
      <c r="J19" s="3"/>
      <c r="K19" s="3"/>
      <c r="L19" s="3"/>
      <c r="M19" s="3"/>
      <c r="N19" s="3"/>
      <c r="O19" s="3"/>
      <c r="P19" s="3"/>
      <c r="Q19" s="3"/>
      <c r="R19" s="3"/>
      <c r="S19" s="3"/>
      <c r="T19" s="3"/>
      <c r="U19" s="3"/>
      <c r="V19" s="3"/>
      <c r="W19" s="3"/>
      <c r="X19" s="3"/>
      <c r="Y19" s="3"/>
      <c r="Z19" s="3"/>
    </row>
    <row r="20" spans="1:26" ht="12.75" customHeight="1" x14ac:dyDescent="0.25">
      <c r="A20" s="67"/>
      <c r="B20" s="68" t="s">
        <v>53</v>
      </c>
      <c r="C20" s="58"/>
      <c r="D20" s="57"/>
      <c r="E20" s="67"/>
      <c r="F20" s="68" t="s">
        <v>53</v>
      </c>
      <c r="G20" s="3"/>
      <c r="H20" s="3"/>
      <c r="I20" s="3"/>
      <c r="J20" s="3"/>
      <c r="K20" s="3"/>
      <c r="L20" s="3"/>
      <c r="M20" s="3"/>
      <c r="N20" s="3"/>
      <c r="O20" s="3"/>
      <c r="P20" s="3"/>
      <c r="Q20" s="3"/>
      <c r="R20" s="3"/>
      <c r="S20" s="3"/>
      <c r="T20" s="3"/>
      <c r="U20" s="3"/>
      <c r="V20" s="3"/>
      <c r="W20" s="3"/>
      <c r="X20" s="3"/>
      <c r="Y20" s="3"/>
      <c r="Z20" s="3"/>
    </row>
    <row r="21" spans="1:26" ht="15.75" customHeight="1" x14ac:dyDescent="0.25">
      <c r="A21" s="263" t="s">
        <v>103</v>
      </c>
      <c r="B21" s="253"/>
      <c r="C21" s="18"/>
      <c r="D21" s="64"/>
      <c r="E21" s="263" t="s">
        <v>104</v>
      </c>
      <c r="F21" s="253"/>
      <c r="G21" s="3"/>
      <c r="H21" s="3"/>
      <c r="I21" s="3"/>
      <c r="J21" s="3"/>
      <c r="K21" s="3"/>
      <c r="L21" s="3"/>
      <c r="M21" s="3"/>
      <c r="N21" s="3"/>
      <c r="O21" s="3"/>
      <c r="P21" s="3"/>
      <c r="Q21" s="3"/>
      <c r="R21" s="3"/>
      <c r="S21" s="3"/>
      <c r="T21" s="3"/>
      <c r="U21" s="3"/>
      <c r="V21" s="3"/>
      <c r="W21" s="3"/>
      <c r="X21" s="3"/>
      <c r="Y21" s="3"/>
      <c r="Z21" s="3"/>
    </row>
    <row r="22" spans="1:26" ht="15.75" customHeight="1" x14ac:dyDescent="0.25">
      <c r="A22" s="66"/>
      <c r="B22" s="54"/>
      <c r="C22" s="18"/>
      <c r="D22" s="64"/>
      <c r="E22" s="66"/>
      <c r="F22" s="54"/>
      <c r="G22" s="3"/>
      <c r="H22" s="3"/>
      <c r="I22" s="3"/>
      <c r="J22" s="3"/>
      <c r="K22" s="3"/>
      <c r="L22" s="3"/>
      <c r="M22" s="3"/>
      <c r="N22" s="3"/>
      <c r="O22" s="3"/>
      <c r="P22" s="3"/>
      <c r="Q22" s="3"/>
      <c r="R22" s="3"/>
      <c r="S22" s="3"/>
      <c r="T22" s="3"/>
      <c r="U22" s="3"/>
      <c r="V22" s="3"/>
      <c r="W22" s="3"/>
      <c r="X22" s="3"/>
      <c r="Y22" s="3"/>
      <c r="Z22" s="3"/>
    </row>
    <row r="23" spans="1:26" ht="15.75" customHeight="1" x14ac:dyDescent="0.25">
      <c r="A23" s="56" t="s">
        <v>105</v>
      </c>
      <c r="B23" s="57"/>
      <c r="C23" s="53"/>
      <c r="D23" s="54"/>
      <c r="E23" s="56" t="s">
        <v>106</v>
      </c>
      <c r="F23" s="57"/>
      <c r="G23" s="3"/>
      <c r="H23" s="3"/>
      <c r="I23" s="3"/>
      <c r="J23" s="3"/>
      <c r="K23" s="3"/>
      <c r="L23" s="3"/>
      <c r="M23" s="3"/>
      <c r="N23" s="3"/>
      <c r="O23" s="3"/>
      <c r="P23" s="3"/>
      <c r="Q23" s="3"/>
      <c r="R23" s="3"/>
      <c r="S23" s="3"/>
      <c r="T23" s="3"/>
      <c r="U23" s="3"/>
      <c r="V23" s="3"/>
      <c r="W23" s="3"/>
      <c r="X23" s="3"/>
      <c r="Y23" s="3"/>
      <c r="Z23" s="3"/>
    </row>
    <row r="24" spans="1:26" ht="12.75" customHeight="1" x14ac:dyDescent="0.25">
      <c r="A24" s="60" t="s">
        <v>107</v>
      </c>
      <c r="B24" s="57"/>
      <c r="C24" s="58"/>
      <c r="D24" s="57"/>
      <c r="E24" s="60" t="s">
        <v>108</v>
      </c>
      <c r="F24" s="57"/>
      <c r="G24" s="3"/>
      <c r="H24" s="3"/>
      <c r="I24" s="3"/>
      <c r="J24" s="3"/>
      <c r="K24" s="3"/>
      <c r="L24" s="3"/>
      <c r="M24" s="3"/>
      <c r="N24" s="3"/>
      <c r="O24" s="3"/>
      <c r="P24" s="3"/>
      <c r="Q24" s="3"/>
      <c r="R24" s="3"/>
      <c r="S24" s="3"/>
      <c r="T24" s="3"/>
      <c r="U24" s="3"/>
      <c r="V24" s="3"/>
      <c r="W24" s="3"/>
      <c r="X24" s="3"/>
      <c r="Y24" s="3"/>
      <c r="Z24" s="3"/>
    </row>
    <row r="25" spans="1:26" ht="12.75" customHeight="1" x14ac:dyDescent="0.25">
      <c r="A25" s="60" t="s">
        <v>109</v>
      </c>
      <c r="B25" s="62"/>
      <c r="C25" s="58"/>
      <c r="D25" s="57"/>
      <c r="E25" s="60" t="s">
        <v>110</v>
      </c>
      <c r="F25" s="62"/>
      <c r="G25" s="3"/>
      <c r="H25" s="3"/>
      <c r="I25" s="3"/>
      <c r="J25" s="3"/>
      <c r="K25" s="3"/>
      <c r="L25" s="3"/>
      <c r="M25" s="3"/>
      <c r="N25" s="3"/>
      <c r="O25" s="3"/>
      <c r="P25" s="3"/>
      <c r="Q25" s="3"/>
      <c r="R25" s="3"/>
      <c r="S25" s="3"/>
      <c r="T25" s="3"/>
      <c r="U25" s="3"/>
      <c r="V25" s="3"/>
      <c r="W25" s="3"/>
      <c r="X25" s="3"/>
      <c r="Y25" s="3"/>
      <c r="Z25" s="3"/>
    </row>
    <row r="26" spans="1:26" ht="12.75" customHeight="1" x14ac:dyDescent="0.25">
      <c r="A26" s="67"/>
      <c r="B26" s="68" t="s">
        <v>53</v>
      </c>
      <c r="C26" s="58"/>
      <c r="D26" s="57"/>
      <c r="E26" s="67"/>
      <c r="F26" s="68" t="s">
        <v>53</v>
      </c>
      <c r="G26" s="3"/>
      <c r="H26" s="3"/>
      <c r="I26" s="3"/>
      <c r="J26" s="3"/>
      <c r="K26" s="3"/>
      <c r="L26" s="3"/>
      <c r="M26" s="3"/>
      <c r="N26" s="3"/>
      <c r="O26" s="3"/>
      <c r="P26" s="3"/>
      <c r="Q26" s="3"/>
      <c r="R26" s="3"/>
      <c r="S26" s="3"/>
      <c r="T26" s="3"/>
      <c r="U26" s="3"/>
      <c r="V26" s="3"/>
      <c r="W26" s="3"/>
      <c r="X26" s="3"/>
      <c r="Y26" s="3"/>
      <c r="Z26" s="3"/>
    </row>
    <row r="27" spans="1:26" ht="15.75" customHeight="1" x14ac:dyDescent="0.25">
      <c r="A27" s="266"/>
      <c r="B27" s="262"/>
      <c r="C27" s="58"/>
      <c r="D27" s="57"/>
      <c r="E27" s="261"/>
      <c r="F27" s="262"/>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x14ac:dyDescent="0.25">
      <c r="A32" s="247" t="s">
        <v>43</v>
      </c>
      <c r="B32" s="248"/>
      <c r="C32" s="45"/>
      <c r="D32" s="46"/>
      <c r="E32" s="247" t="str">
        <f>$A$1</f>
        <v>AL - ANDALUS 2018</v>
      </c>
      <c r="F32" s="250"/>
      <c r="G32" s="3"/>
      <c r="H32" s="3"/>
      <c r="I32" s="3"/>
      <c r="J32" s="3"/>
      <c r="K32" s="3"/>
      <c r="L32" s="3"/>
      <c r="M32" s="3"/>
      <c r="N32" s="3"/>
      <c r="O32" s="3"/>
      <c r="P32" s="3"/>
      <c r="Q32" s="3"/>
      <c r="R32" s="3"/>
      <c r="S32" s="3"/>
      <c r="T32" s="3"/>
      <c r="U32" s="3"/>
      <c r="V32" s="3"/>
      <c r="W32" s="3"/>
      <c r="X32" s="3"/>
      <c r="Y32" s="3"/>
      <c r="Z32" s="3"/>
    </row>
    <row r="33" spans="1:26" ht="12.75" customHeight="1" x14ac:dyDescent="0.25">
      <c r="A33" s="47"/>
      <c r="B33" s="48" t="s">
        <v>77</v>
      </c>
      <c r="C33" s="45"/>
      <c r="D33" s="46"/>
      <c r="E33" s="47"/>
      <c r="F33" s="71" t="s">
        <v>78</v>
      </c>
      <c r="G33" s="3"/>
      <c r="H33" s="3"/>
      <c r="I33" s="3"/>
      <c r="J33" s="3"/>
      <c r="K33" s="3"/>
      <c r="L33" s="3"/>
      <c r="M33" s="3"/>
      <c r="N33" s="3"/>
      <c r="O33" s="3"/>
      <c r="P33" s="3"/>
      <c r="Q33" s="3"/>
      <c r="R33" s="3"/>
      <c r="S33" s="3"/>
      <c r="T33" s="3"/>
      <c r="U33" s="3"/>
      <c r="V33" s="3"/>
      <c r="W33" s="3"/>
      <c r="X33" s="3"/>
      <c r="Y33" s="3"/>
      <c r="Z33" s="3"/>
    </row>
    <row r="34" spans="1:26" ht="12.75" customHeight="1" x14ac:dyDescent="0.25">
      <c r="A34" s="251" t="s">
        <v>111</v>
      </c>
      <c r="B34" s="216"/>
      <c r="C34" s="45"/>
      <c r="D34" s="46"/>
      <c r="E34" s="251" t="s">
        <v>112</v>
      </c>
      <c r="F34" s="267"/>
      <c r="G34" s="3"/>
      <c r="H34" s="3"/>
      <c r="I34" s="3"/>
      <c r="J34" s="3"/>
      <c r="K34" s="3"/>
      <c r="L34" s="3"/>
      <c r="M34" s="3"/>
      <c r="N34" s="3"/>
      <c r="O34" s="3"/>
      <c r="P34" s="3"/>
      <c r="Q34" s="3"/>
      <c r="R34" s="3"/>
      <c r="S34" s="3"/>
      <c r="T34" s="3"/>
      <c r="U34" s="3"/>
      <c r="V34" s="3"/>
      <c r="W34" s="3"/>
      <c r="X34" s="3"/>
      <c r="Y34" s="3"/>
      <c r="Z34" s="3"/>
    </row>
    <row r="35" spans="1:26" ht="12.75" customHeight="1" x14ac:dyDescent="0.25">
      <c r="A35" s="51"/>
      <c r="B35" s="52"/>
      <c r="C35" s="53"/>
      <c r="D35" s="54"/>
      <c r="E35" s="51"/>
      <c r="F35" s="52"/>
      <c r="G35" s="3"/>
      <c r="H35" s="3"/>
      <c r="I35" s="3"/>
      <c r="J35" s="3"/>
      <c r="K35" s="3"/>
      <c r="L35" s="3"/>
      <c r="M35" s="3"/>
      <c r="N35" s="3"/>
      <c r="O35" s="3"/>
      <c r="P35" s="3"/>
      <c r="Q35" s="3"/>
      <c r="R35" s="3"/>
      <c r="S35" s="3"/>
      <c r="T35" s="3"/>
      <c r="U35" s="3"/>
      <c r="V35" s="3"/>
      <c r="W35" s="3"/>
      <c r="X35" s="3"/>
      <c r="Y35" s="3"/>
      <c r="Z35" s="3"/>
    </row>
    <row r="36" spans="1:26" ht="12.75" customHeight="1" x14ac:dyDescent="0.25">
      <c r="A36" s="56" t="s">
        <v>81</v>
      </c>
      <c r="B36" s="57"/>
      <c r="C36" s="58"/>
      <c r="D36" s="57"/>
      <c r="E36" s="56" t="s">
        <v>82</v>
      </c>
      <c r="F36" s="57"/>
      <c r="G36" s="3"/>
      <c r="H36" s="3"/>
      <c r="I36" s="3"/>
      <c r="J36" s="3"/>
      <c r="K36" s="3"/>
      <c r="L36" s="3"/>
      <c r="M36" s="3"/>
      <c r="N36" s="3"/>
      <c r="O36" s="3"/>
      <c r="P36" s="3"/>
      <c r="Q36" s="3"/>
      <c r="R36" s="3"/>
      <c r="S36" s="3"/>
      <c r="T36" s="3"/>
      <c r="U36" s="3"/>
      <c r="V36" s="3"/>
      <c r="W36" s="3"/>
      <c r="X36" s="3"/>
      <c r="Y36" s="3"/>
      <c r="Z36" s="3"/>
    </row>
    <row r="37" spans="1:26" ht="12.75" customHeight="1" x14ac:dyDescent="0.25">
      <c r="A37" s="60" t="s">
        <v>83</v>
      </c>
      <c r="B37" s="57"/>
      <c r="C37" s="58"/>
      <c r="D37" s="57"/>
      <c r="E37" s="60" t="s">
        <v>84</v>
      </c>
      <c r="F37" s="57"/>
      <c r="G37" s="3"/>
      <c r="H37" s="3"/>
      <c r="I37" s="3"/>
      <c r="J37" s="3"/>
      <c r="K37" s="3"/>
      <c r="L37" s="3"/>
      <c r="M37" s="3"/>
      <c r="N37" s="3"/>
      <c r="O37" s="3"/>
      <c r="P37" s="3"/>
      <c r="Q37" s="3"/>
      <c r="R37" s="3"/>
      <c r="S37" s="3"/>
      <c r="T37" s="3"/>
      <c r="U37" s="3"/>
      <c r="V37" s="3"/>
      <c r="W37" s="3"/>
      <c r="X37" s="3"/>
      <c r="Y37" s="3"/>
      <c r="Z37" s="3"/>
    </row>
    <row r="38" spans="1:26" ht="12.75" customHeight="1" x14ac:dyDescent="0.25">
      <c r="A38" s="60" t="s">
        <v>85</v>
      </c>
      <c r="B38" s="62"/>
      <c r="C38" s="58"/>
      <c r="D38" s="57"/>
      <c r="E38" s="60" t="s">
        <v>86</v>
      </c>
      <c r="F38" s="62"/>
      <c r="G38" s="3"/>
      <c r="H38" s="3"/>
      <c r="I38" s="3"/>
      <c r="J38" s="3"/>
      <c r="K38" s="3"/>
      <c r="L38" s="3"/>
      <c r="M38" s="3"/>
      <c r="N38" s="3"/>
      <c r="O38" s="3"/>
      <c r="P38" s="3"/>
      <c r="Q38" s="3"/>
      <c r="R38" s="3"/>
      <c r="S38" s="3"/>
      <c r="T38" s="3"/>
      <c r="U38" s="3"/>
      <c r="V38" s="3"/>
      <c r="W38" s="3"/>
      <c r="X38" s="3"/>
      <c r="Y38" s="3"/>
      <c r="Z38" s="3"/>
    </row>
    <row r="39" spans="1:26" ht="12.75" customHeight="1" x14ac:dyDescent="0.25">
      <c r="A39" s="63"/>
      <c r="B39" s="64" t="s">
        <v>53</v>
      </c>
      <c r="C39" s="58"/>
      <c r="D39" s="57"/>
      <c r="E39" s="63"/>
      <c r="F39" s="64" t="s">
        <v>53</v>
      </c>
      <c r="G39" s="3"/>
      <c r="H39" s="3"/>
      <c r="I39" s="3"/>
      <c r="J39" s="3"/>
      <c r="K39" s="3"/>
      <c r="L39" s="3"/>
      <c r="M39" s="3"/>
      <c r="N39" s="3"/>
      <c r="O39" s="3"/>
      <c r="P39" s="3"/>
      <c r="Q39" s="3"/>
      <c r="R39" s="3"/>
      <c r="S39" s="3"/>
      <c r="T39" s="3"/>
      <c r="U39" s="3"/>
      <c r="V39" s="3"/>
      <c r="W39" s="3"/>
      <c r="X39" s="3"/>
      <c r="Y39" s="3"/>
      <c r="Z39" s="3"/>
    </row>
    <row r="40" spans="1:26" ht="12.75" customHeight="1" x14ac:dyDescent="0.25">
      <c r="A40" s="254" t="s">
        <v>87</v>
      </c>
      <c r="B40" s="255"/>
      <c r="C40" s="42"/>
      <c r="D40" s="46"/>
      <c r="E40" s="254" t="s">
        <v>113</v>
      </c>
      <c r="F40" s="255"/>
      <c r="G40" s="3"/>
      <c r="H40" s="3"/>
      <c r="I40" s="3"/>
      <c r="J40" s="3"/>
      <c r="K40" s="3"/>
      <c r="L40" s="3"/>
      <c r="M40" s="3"/>
      <c r="N40" s="3"/>
      <c r="O40" s="3"/>
      <c r="P40" s="3"/>
      <c r="Q40" s="3"/>
      <c r="R40" s="3"/>
      <c r="S40" s="3"/>
      <c r="T40" s="3"/>
      <c r="U40" s="3"/>
      <c r="V40" s="3"/>
      <c r="W40" s="3"/>
      <c r="X40" s="3"/>
      <c r="Y40" s="3"/>
      <c r="Z40" s="3"/>
    </row>
    <row r="41" spans="1:26" ht="12.75" customHeight="1" x14ac:dyDescent="0.25">
      <c r="A41" s="66"/>
      <c r="B41" s="54"/>
      <c r="C41" s="3"/>
      <c r="D41" s="62"/>
      <c r="E41" s="66"/>
      <c r="F41" s="54"/>
      <c r="G41" s="3"/>
      <c r="H41" s="3"/>
      <c r="I41" s="3"/>
      <c r="J41" s="3"/>
      <c r="K41" s="3"/>
      <c r="L41" s="3"/>
      <c r="M41" s="3"/>
      <c r="N41" s="3"/>
      <c r="O41" s="3"/>
      <c r="P41" s="3"/>
      <c r="Q41" s="3"/>
      <c r="R41" s="3"/>
      <c r="S41" s="3"/>
      <c r="T41" s="3"/>
      <c r="U41" s="3"/>
      <c r="V41" s="3"/>
      <c r="W41" s="3"/>
      <c r="X41" s="3"/>
      <c r="Y41" s="3"/>
      <c r="Z41" s="3"/>
    </row>
    <row r="42" spans="1:26" ht="12.75" customHeight="1" x14ac:dyDescent="0.25">
      <c r="A42" s="56" t="s">
        <v>89</v>
      </c>
      <c r="B42" s="57"/>
      <c r="C42" s="53"/>
      <c r="D42" s="54"/>
      <c r="E42" s="56" t="s">
        <v>90</v>
      </c>
      <c r="F42" s="57"/>
      <c r="G42" s="3"/>
      <c r="H42" s="3"/>
      <c r="I42" s="3"/>
      <c r="J42" s="3"/>
      <c r="K42" s="3"/>
      <c r="L42" s="3"/>
      <c r="M42" s="3"/>
      <c r="N42" s="3"/>
      <c r="O42" s="3"/>
      <c r="P42" s="3"/>
      <c r="Q42" s="3"/>
      <c r="R42" s="3"/>
      <c r="S42" s="3"/>
      <c r="T42" s="3"/>
      <c r="U42" s="3"/>
      <c r="V42" s="3"/>
      <c r="W42" s="3"/>
      <c r="X42" s="3"/>
      <c r="Y42" s="3"/>
      <c r="Z42" s="3"/>
    </row>
    <row r="43" spans="1:26" ht="12.75" customHeight="1" x14ac:dyDescent="0.25">
      <c r="A43" s="60" t="s">
        <v>91</v>
      </c>
      <c r="B43" s="57"/>
      <c r="C43" s="58"/>
      <c r="D43" s="57"/>
      <c r="E43" s="60" t="s">
        <v>92</v>
      </c>
      <c r="F43" s="57"/>
      <c r="G43" s="3"/>
      <c r="H43" s="3"/>
      <c r="I43" s="3"/>
      <c r="J43" s="3"/>
      <c r="K43" s="3"/>
      <c r="L43" s="3"/>
      <c r="M43" s="3"/>
      <c r="N43" s="3"/>
      <c r="O43" s="3"/>
      <c r="P43" s="3"/>
      <c r="Q43" s="3"/>
      <c r="R43" s="3"/>
      <c r="S43" s="3"/>
      <c r="T43" s="3"/>
      <c r="U43" s="3"/>
      <c r="V43" s="3"/>
      <c r="W43" s="3"/>
      <c r="X43" s="3"/>
      <c r="Y43" s="3"/>
      <c r="Z43" s="3"/>
    </row>
    <row r="44" spans="1:26" ht="12.75" customHeight="1" x14ac:dyDescent="0.25">
      <c r="A44" s="60" t="s">
        <v>93</v>
      </c>
      <c r="B44" s="62"/>
      <c r="C44" s="58"/>
      <c r="D44" s="57"/>
      <c r="E44" s="60" t="s">
        <v>94</v>
      </c>
      <c r="F44" s="62"/>
      <c r="G44" s="3"/>
      <c r="H44" s="3"/>
      <c r="I44" s="3"/>
      <c r="J44" s="3"/>
      <c r="K44" s="3"/>
      <c r="L44" s="3"/>
      <c r="M44" s="3"/>
      <c r="N44" s="3"/>
      <c r="O44" s="3"/>
      <c r="P44" s="3"/>
      <c r="Q44" s="3"/>
      <c r="R44" s="3"/>
      <c r="S44" s="3"/>
      <c r="T44" s="3"/>
      <c r="U44" s="3"/>
      <c r="V44" s="3"/>
      <c r="W44" s="3"/>
      <c r="X44" s="3"/>
      <c r="Y44" s="3"/>
      <c r="Z44" s="3"/>
    </row>
    <row r="45" spans="1:26" ht="12.75" customHeight="1" x14ac:dyDescent="0.25">
      <c r="A45" s="63"/>
      <c r="B45" s="64" t="s">
        <v>53</v>
      </c>
      <c r="C45" s="58"/>
      <c r="D45" s="57"/>
      <c r="E45" s="63"/>
      <c r="F45" s="64" t="s">
        <v>53</v>
      </c>
      <c r="G45" s="3"/>
      <c r="H45" s="3"/>
      <c r="I45" s="3"/>
      <c r="J45" s="3"/>
      <c r="K45" s="3"/>
      <c r="L45" s="3"/>
      <c r="M45" s="3"/>
      <c r="N45" s="3"/>
      <c r="O45" s="3"/>
      <c r="P45" s="3"/>
      <c r="Q45" s="3"/>
      <c r="R45" s="3"/>
      <c r="S45" s="3"/>
      <c r="T45" s="3"/>
      <c r="U45" s="3"/>
      <c r="V45" s="3"/>
      <c r="W45" s="3"/>
      <c r="X45" s="3"/>
      <c r="Y45" s="3"/>
      <c r="Z45" s="3"/>
    </row>
    <row r="46" spans="1:26" ht="12.75" customHeight="1" x14ac:dyDescent="0.25">
      <c r="A46" s="254" t="s">
        <v>114</v>
      </c>
      <c r="B46" s="255"/>
      <c r="C46" s="18"/>
      <c r="D46" s="64"/>
      <c r="E46" s="254" t="s">
        <v>115</v>
      </c>
      <c r="F46" s="255"/>
      <c r="G46" s="3"/>
      <c r="H46" s="3"/>
      <c r="I46" s="3"/>
      <c r="J46" s="3"/>
      <c r="K46" s="3"/>
      <c r="L46" s="3"/>
      <c r="M46" s="3"/>
      <c r="N46" s="3"/>
      <c r="O46" s="3"/>
      <c r="P46" s="3"/>
      <c r="Q46" s="3"/>
      <c r="R46" s="3"/>
      <c r="S46" s="3"/>
      <c r="T46" s="3"/>
      <c r="U46" s="3"/>
      <c r="V46" s="3"/>
      <c r="W46" s="3"/>
      <c r="X46" s="3"/>
      <c r="Y46" s="3"/>
      <c r="Z46" s="3"/>
    </row>
    <row r="47" spans="1:26" ht="12.75" customHeight="1" x14ac:dyDescent="0.25">
      <c r="A47" s="66"/>
      <c r="B47" s="54"/>
      <c r="C47" s="42"/>
      <c r="D47" s="46"/>
      <c r="E47" s="66"/>
      <c r="F47" s="54"/>
      <c r="G47" s="3"/>
      <c r="H47" s="3"/>
      <c r="I47" s="3"/>
      <c r="J47" s="3"/>
      <c r="K47" s="3"/>
      <c r="L47" s="3"/>
      <c r="M47" s="3"/>
      <c r="N47" s="3"/>
      <c r="O47" s="3"/>
      <c r="P47" s="3"/>
      <c r="Q47" s="3"/>
      <c r="R47" s="3"/>
      <c r="S47" s="3"/>
      <c r="T47" s="3"/>
      <c r="U47" s="3"/>
      <c r="V47" s="3"/>
      <c r="W47" s="3"/>
      <c r="X47" s="3"/>
      <c r="Y47" s="3"/>
      <c r="Z47" s="3"/>
    </row>
    <row r="48" spans="1:26" ht="12.75" customHeight="1" x14ac:dyDescent="0.25">
      <c r="A48" s="56" t="s">
        <v>97</v>
      </c>
      <c r="B48" s="57"/>
      <c r="C48" s="53"/>
      <c r="D48" s="54"/>
      <c r="E48" s="56" t="s">
        <v>98</v>
      </c>
      <c r="F48" s="57"/>
      <c r="G48" s="3"/>
      <c r="H48" s="3"/>
      <c r="I48" s="3"/>
      <c r="J48" s="3"/>
      <c r="K48" s="3"/>
      <c r="L48" s="3"/>
      <c r="M48" s="3"/>
      <c r="N48" s="3"/>
      <c r="O48" s="3"/>
      <c r="P48" s="3"/>
      <c r="Q48" s="3"/>
      <c r="R48" s="3"/>
      <c r="S48" s="3"/>
      <c r="T48" s="3"/>
      <c r="U48" s="3"/>
      <c r="V48" s="3"/>
      <c r="W48" s="3"/>
      <c r="X48" s="3"/>
      <c r="Y48" s="3"/>
      <c r="Z48" s="3"/>
    </row>
    <row r="49" spans="1:26" ht="12.75" customHeight="1" x14ac:dyDescent="0.25">
      <c r="A49" s="60" t="s">
        <v>99</v>
      </c>
      <c r="B49" s="57"/>
      <c r="C49" s="58"/>
      <c r="D49" s="57"/>
      <c r="E49" s="60" t="s">
        <v>100</v>
      </c>
      <c r="F49" s="57"/>
      <c r="G49" s="3"/>
      <c r="H49" s="3"/>
      <c r="I49" s="3"/>
      <c r="J49" s="3"/>
      <c r="K49" s="3"/>
      <c r="L49" s="3"/>
      <c r="M49" s="3"/>
      <c r="N49" s="3"/>
      <c r="O49" s="3"/>
      <c r="P49" s="3"/>
      <c r="Q49" s="3"/>
      <c r="R49" s="3"/>
      <c r="S49" s="3"/>
      <c r="T49" s="3"/>
      <c r="U49" s="3"/>
      <c r="V49" s="3"/>
      <c r="W49" s="3"/>
      <c r="X49" s="3"/>
      <c r="Y49" s="3"/>
      <c r="Z49" s="3"/>
    </row>
    <row r="50" spans="1:26" ht="12.75" customHeight="1" x14ac:dyDescent="0.25">
      <c r="A50" s="60" t="s">
        <v>101</v>
      </c>
      <c r="B50" s="62"/>
      <c r="C50" s="58"/>
      <c r="D50" s="57"/>
      <c r="E50" s="60" t="s">
        <v>102</v>
      </c>
      <c r="F50" s="62"/>
      <c r="G50" s="3"/>
      <c r="H50" s="3"/>
      <c r="I50" s="3"/>
      <c r="J50" s="3"/>
      <c r="K50" s="3"/>
      <c r="L50" s="3"/>
      <c r="M50" s="3"/>
      <c r="N50" s="3"/>
      <c r="O50" s="3"/>
      <c r="P50" s="3"/>
      <c r="Q50" s="3"/>
      <c r="R50" s="3"/>
      <c r="S50" s="3"/>
      <c r="T50" s="3"/>
      <c r="U50" s="3"/>
      <c r="V50" s="3"/>
      <c r="W50" s="3"/>
      <c r="X50" s="3"/>
      <c r="Y50" s="3"/>
      <c r="Z50" s="3"/>
    </row>
    <row r="51" spans="1:26" ht="12.75" customHeight="1" x14ac:dyDescent="0.25">
      <c r="A51" s="63"/>
      <c r="B51" s="62" t="s">
        <v>53</v>
      </c>
      <c r="C51" s="58"/>
      <c r="D51" s="57"/>
      <c r="E51" s="63"/>
      <c r="F51" s="62" t="s">
        <v>53</v>
      </c>
      <c r="G51" s="3"/>
      <c r="H51" s="3"/>
      <c r="I51" s="3"/>
      <c r="J51" s="3"/>
      <c r="K51" s="3"/>
      <c r="L51" s="3"/>
      <c r="M51" s="3"/>
      <c r="N51" s="3"/>
      <c r="O51" s="3"/>
      <c r="P51" s="3"/>
      <c r="Q51" s="3"/>
      <c r="R51" s="3"/>
      <c r="S51" s="3"/>
      <c r="T51" s="3"/>
      <c r="U51" s="3"/>
      <c r="V51" s="3"/>
      <c r="W51" s="3"/>
      <c r="X51" s="3"/>
      <c r="Y51" s="3"/>
      <c r="Z51" s="3"/>
    </row>
    <row r="52" spans="1:26" ht="12.75" customHeight="1" x14ac:dyDescent="0.25">
      <c r="A52" s="254" t="s">
        <v>116</v>
      </c>
      <c r="B52" s="255"/>
      <c r="C52" s="18"/>
      <c r="D52" s="64"/>
      <c r="E52" s="254" t="s">
        <v>117</v>
      </c>
      <c r="F52" s="255"/>
      <c r="G52" s="3"/>
      <c r="H52" s="3"/>
      <c r="I52" s="3"/>
      <c r="J52" s="3"/>
      <c r="K52" s="3"/>
      <c r="L52" s="3"/>
      <c r="M52" s="3"/>
      <c r="N52" s="3"/>
      <c r="O52" s="3"/>
      <c r="P52" s="3"/>
      <c r="Q52" s="3"/>
      <c r="R52" s="3"/>
      <c r="S52" s="3"/>
      <c r="T52" s="3"/>
      <c r="U52" s="3"/>
      <c r="V52" s="3"/>
      <c r="W52" s="3"/>
      <c r="X52" s="3"/>
      <c r="Y52" s="3"/>
      <c r="Z52" s="3"/>
    </row>
    <row r="53" spans="1:26" ht="12.75" customHeight="1" x14ac:dyDescent="0.25">
      <c r="A53" s="66"/>
      <c r="B53" s="54"/>
      <c r="C53" s="18"/>
      <c r="D53" s="64"/>
      <c r="E53" s="66"/>
      <c r="F53" s="54"/>
      <c r="G53" s="3"/>
      <c r="H53" s="3"/>
      <c r="I53" s="3"/>
      <c r="J53" s="3"/>
      <c r="K53" s="3"/>
      <c r="L53" s="3"/>
      <c r="M53" s="3"/>
      <c r="N53" s="3"/>
      <c r="O53" s="3"/>
      <c r="P53" s="3"/>
      <c r="Q53" s="3"/>
      <c r="R53" s="3"/>
      <c r="S53" s="3"/>
      <c r="T53" s="3"/>
      <c r="U53" s="3"/>
      <c r="V53" s="3"/>
      <c r="W53" s="3"/>
      <c r="X53" s="3"/>
      <c r="Y53" s="3"/>
      <c r="Z53" s="3"/>
    </row>
    <row r="54" spans="1:26" ht="12.75" customHeight="1" x14ac:dyDescent="0.25">
      <c r="A54" s="56" t="s">
        <v>105</v>
      </c>
      <c r="B54" s="57"/>
      <c r="C54" s="53"/>
      <c r="D54" s="54"/>
      <c r="E54" s="56" t="s">
        <v>106</v>
      </c>
      <c r="F54" s="57"/>
      <c r="G54" s="3"/>
      <c r="H54" s="3"/>
      <c r="I54" s="3"/>
      <c r="J54" s="3"/>
      <c r="K54" s="3"/>
      <c r="L54" s="3"/>
      <c r="M54" s="3"/>
      <c r="N54" s="3"/>
      <c r="O54" s="3"/>
      <c r="P54" s="3"/>
      <c r="Q54" s="3"/>
      <c r="R54" s="3"/>
      <c r="S54" s="3"/>
      <c r="T54" s="3"/>
      <c r="U54" s="3"/>
      <c r="V54" s="3"/>
      <c r="W54" s="3"/>
      <c r="X54" s="3"/>
      <c r="Y54" s="3"/>
      <c r="Z54" s="3"/>
    </row>
    <row r="55" spans="1:26" ht="12.75" customHeight="1" x14ac:dyDescent="0.25">
      <c r="A55" s="60" t="s">
        <v>107</v>
      </c>
      <c r="B55" s="57"/>
      <c r="C55" s="58"/>
      <c r="D55" s="57"/>
      <c r="E55" s="60" t="s">
        <v>108</v>
      </c>
      <c r="F55" s="57"/>
      <c r="G55" s="3"/>
      <c r="H55" s="3"/>
      <c r="I55" s="3"/>
      <c r="J55" s="3"/>
      <c r="K55" s="3"/>
      <c r="L55" s="3"/>
      <c r="M55" s="3"/>
      <c r="N55" s="3"/>
      <c r="O55" s="3"/>
      <c r="P55" s="3"/>
      <c r="Q55" s="3"/>
      <c r="R55" s="3"/>
      <c r="S55" s="3"/>
      <c r="T55" s="3"/>
      <c r="U55" s="3"/>
      <c r="V55" s="3"/>
      <c r="W55" s="3"/>
      <c r="X55" s="3"/>
      <c r="Y55" s="3"/>
      <c r="Z55" s="3"/>
    </row>
    <row r="56" spans="1:26" ht="12.75" customHeight="1" x14ac:dyDescent="0.25">
      <c r="A56" s="60" t="s">
        <v>109</v>
      </c>
      <c r="B56" s="62"/>
      <c r="C56" s="58"/>
      <c r="D56" s="57"/>
      <c r="E56" s="60" t="s">
        <v>110</v>
      </c>
      <c r="F56" s="62"/>
      <c r="G56" s="3"/>
      <c r="H56" s="3"/>
      <c r="I56" s="3"/>
      <c r="J56" s="3"/>
      <c r="K56" s="3"/>
      <c r="L56" s="3"/>
      <c r="M56" s="3"/>
      <c r="N56" s="3"/>
      <c r="O56" s="3"/>
      <c r="P56" s="3"/>
      <c r="Q56" s="3"/>
      <c r="R56" s="3"/>
      <c r="S56" s="3"/>
      <c r="T56" s="3"/>
      <c r="U56" s="3"/>
      <c r="V56" s="3"/>
      <c r="W56" s="3"/>
      <c r="X56" s="3"/>
      <c r="Y56" s="3"/>
      <c r="Z56" s="3"/>
    </row>
    <row r="57" spans="1:26" ht="12.75" customHeight="1" x14ac:dyDescent="0.25">
      <c r="A57" s="63"/>
      <c r="B57" s="62" t="s">
        <v>53</v>
      </c>
      <c r="C57" s="58"/>
      <c r="D57" s="57"/>
      <c r="E57" s="63"/>
      <c r="F57" s="62" t="s">
        <v>53</v>
      </c>
      <c r="G57" s="3"/>
      <c r="H57" s="3"/>
      <c r="I57" s="3"/>
      <c r="J57" s="3"/>
      <c r="K57" s="3"/>
      <c r="L57" s="3"/>
      <c r="M57" s="3"/>
      <c r="N57" s="3"/>
      <c r="O57" s="3"/>
      <c r="P57" s="3"/>
      <c r="Q57" s="3"/>
      <c r="R57" s="3"/>
      <c r="S57" s="3"/>
      <c r="T57" s="3"/>
      <c r="U57" s="3"/>
      <c r="V57" s="3"/>
      <c r="W57" s="3"/>
      <c r="X57" s="3"/>
      <c r="Y57" s="3"/>
      <c r="Z57" s="3"/>
    </row>
    <row r="58" spans="1:26" ht="12.75" customHeight="1" x14ac:dyDescent="0.25">
      <c r="A58" s="266"/>
      <c r="B58" s="262"/>
      <c r="C58" s="58"/>
      <c r="D58" s="57"/>
      <c r="E58" s="266"/>
      <c r="F58" s="262"/>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row r="259" spans="1:26" ht="15.75" customHeight="1" x14ac:dyDescent="0.25"/>
    <row r="260" spans="1:26" ht="15.75" customHeight="1" x14ac:dyDescent="0.25"/>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
    <mergeCell ref="A32:B32"/>
    <mergeCell ref="E32:F32"/>
    <mergeCell ref="A52:B52"/>
    <mergeCell ref="A58:B58"/>
    <mergeCell ref="E58:F58"/>
    <mergeCell ref="A34:B34"/>
    <mergeCell ref="E34:F34"/>
    <mergeCell ref="A40:B40"/>
    <mergeCell ref="E40:F40"/>
    <mergeCell ref="A46:B46"/>
    <mergeCell ref="E46:F46"/>
    <mergeCell ref="E52:F52"/>
    <mergeCell ref="E15:F15"/>
    <mergeCell ref="A15:B15"/>
    <mergeCell ref="A21:B21"/>
    <mergeCell ref="E21:F21"/>
    <mergeCell ref="A27:B27"/>
    <mergeCell ref="E27:F27"/>
    <mergeCell ref="A1:B1"/>
    <mergeCell ref="E1:F1"/>
    <mergeCell ref="A3:B3"/>
    <mergeCell ref="E3:F3"/>
    <mergeCell ref="A9:B9"/>
    <mergeCell ref="E9:F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x14ac:dyDescent="0.25"/>
  <cols>
    <col min="1" max="2" width="22.6640625" customWidth="1"/>
    <col min="3" max="4" width="3.6640625" customWidth="1"/>
    <col min="5" max="6" width="22.6640625" customWidth="1"/>
    <col min="7" max="8" width="20.6640625" customWidth="1"/>
    <col min="9" max="16" width="9.109375" customWidth="1"/>
    <col min="17" max="26" width="10" customWidth="1"/>
  </cols>
  <sheetData>
    <row r="1" spans="1:26" ht="13.5" customHeight="1" x14ac:dyDescent="0.25">
      <c r="A1" s="247" t="s">
        <v>43</v>
      </c>
      <c r="B1" s="248"/>
      <c r="C1" s="42"/>
      <c r="D1" s="42"/>
      <c r="E1" s="249" t="str">
        <f>$A$1</f>
        <v>AL - ANDALUS 2018</v>
      </c>
      <c r="F1" s="250"/>
      <c r="G1" s="3"/>
      <c r="H1" s="3"/>
      <c r="I1" s="3"/>
      <c r="J1" s="3"/>
      <c r="K1" s="3"/>
      <c r="L1" s="3"/>
      <c r="M1" s="3"/>
      <c r="N1" s="3"/>
      <c r="O1" s="3"/>
      <c r="P1" s="3"/>
      <c r="Q1" s="3"/>
      <c r="R1" s="3"/>
      <c r="S1" s="3"/>
      <c r="T1" s="3"/>
      <c r="U1" s="3"/>
      <c r="V1" s="3"/>
      <c r="W1" s="3"/>
      <c r="X1" s="3"/>
      <c r="Y1" s="3"/>
      <c r="Z1" s="3"/>
    </row>
    <row r="2" spans="1:26" ht="13.5" customHeight="1" x14ac:dyDescent="0.25">
      <c r="A2" s="47"/>
      <c r="B2" s="50" t="s">
        <v>118</v>
      </c>
      <c r="C2" s="42"/>
      <c r="D2" s="46"/>
      <c r="E2" s="49"/>
      <c r="F2" s="50" t="s">
        <v>119</v>
      </c>
      <c r="G2" s="3"/>
      <c r="H2" s="3"/>
      <c r="I2" s="3"/>
      <c r="J2" s="3"/>
      <c r="K2" s="3"/>
      <c r="L2" s="3"/>
      <c r="M2" s="3"/>
      <c r="N2" s="3"/>
      <c r="O2" s="3"/>
      <c r="P2" s="3"/>
      <c r="Q2" s="3"/>
      <c r="R2" s="3"/>
      <c r="S2" s="3"/>
      <c r="T2" s="3"/>
      <c r="U2" s="3"/>
      <c r="V2" s="3"/>
      <c r="W2" s="3"/>
      <c r="X2" s="3"/>
      <c r="Y2" s="3"/>
      <c r="Z2" s="3"/>
    </row>
    <row r="3" spans="1:26" ht="14.4" x14ac:dyDescent="0.25">
      <c r="A3" s="263" t="s">
        <v>120</v>
      </c>
      <c r="B3" s="253"/>
      <c r="C3" s="42"/>
      <c r="D3" s="46"/>
      <c r="E3" s="263" t="s">
        <v>121</v>
      </c>
      <c r="F3" s="253"/>
      <c r="G3" s="3"/>
      <c r="H3" s="3"/>
      <c r="I3" s="3"/>
      <c r="J3" s="3"/>
      <c r="K3" s="3"/>
      <c r="L3" s="3"/>
      <c r="M3" s="3"/>
      <c r="N3" s="3"/>
      <c r="O3" s="3"/>
      <c r="P3" s="3"/>
      <c r="Q3" s="3"/>
      <c r="R3" s="3"/>
      <c r="S3" s="3"/>
      <c r="T3" s="3"/>
      <c r="U3" s="3"/>
      <c r="V3" s="3"/>
      <c r="W3" s="3"/>
      <c r="X3" s="3"/>
      <c r="Y3" s="3"/>
      <c r="Z3" s="3"/>
    </row>
    <row r="4" spans="1:26" ht="15.75" customHeight="1" x14ac:dyDescent="0.25">
      <c r="A4" s="51"/>
      <c r="B4" s="52"/>
      <c r="C4" s="53"/>
      <c r="D4" s="54"/>
      <c r="E4" s="51"/>
      <c r="F4" s="52"/>
      <c r="G4" s="3"/>
      <c r="H4" s="3"/>
      <c r="I4" s="3"/>
      <c r="J4" s="3"/>
      <c r="K4" s="3"/>
      <c r="L4" s="3"/>
      <c r="M4" s="3"/>
      <c r="N4" s="3"/>
      <c r="O4" s="3"/>
      <c r="P4" s="3"/>
      <c r="Q4" s="3"/>
      <c r="R4" s="3"/>
      <c r="S4" s="3"/>
      <c r="T4" s="3"/>
      <c r="U4" s="3"/>
      <c r="V4" s="3"/>
      <c r="W4" s="3"/>
      <c r="X4" s="3"/>
      <c r="Y4" s="3"/>
      <c r="Z4" s="3"/>
    </row>
    <row r="5" spans="1:26" ht="15.75" customHeight="1" x14ac:dyDescent="0.25">
      <c r="A5" s="56" t="s">
        <v>122</v>
      </c>
      <c r="B5" s="57"/>
      <c r="C5" s="58"/>
      <c r="D5" s="57"/>
      <c r="E5" s="56" t="s">
        <v>123</v>
      </c>
      <c r="F5" s="57"/>
      <c r="G5" s="3"/>
      <c r="H5" s="3"/>
      <c r="I5" s="3"/>
      <c r="J5" s="3"/>
      <c r="K5" s="3"/>
      <c r="L5" s="3"/>
      <c r="M5" s="3"/>
      <c r="N5" s="3"/>
      <c r="O5" s="3"/>
      <c r="P5" s="3"/>
      <c r="Q5" s="3"/>
      <c r="R5" s="3"/>
      <c r="S5" s="3"/>
      <c r="T5" s="3"/>
      <c r="U5" s="3"/>
      <c r="V5" s="3"/>
      <c r="W5" s="3"/>
      <c r="X5" s="3"/>
      <c r="Y5" s="3"/>
      <c r="Z5" s="3"/>
    </row>
    <row r="6" spans="1:26" ht="12.75" customHeight="1" x14ac:dyDescent="0.25">
      <c r="A6" s="60" t="s">
        <v>124</v>
      </c>
      <c r="B6" s="57"/>
      <c r="C6" s="58"/>
      <c r="D6" s="57"/>
      <c r="E6" s="60" t="s">
        <v>125</v>
      </c>
      <c r="F6" s="57"/>
      <c r="G6" s="3"/>
      <c r="H6" s="3"/>
      <c r="I6" s="3"/>
      <c r="J6" s="3"/>
      <c r="K6" s="3"/>
      <c r="L6" s="3"/>
      <c r="M6" s="3"/>
      <c r="N6" s="3"/>
      <c r="O6" s="3"/>
      <c r="P6" s="3"/>
      <c r="Q6" s="3"/>
      <c r="R6" s="3"/>
      <c r="S6" s="3"/>
      <c r="T6" s="3"/>
      <c r="U6" s="3"/>
      <c r="V6" s="3"/>
      <c r="W6" s="3"/>
      <c r="X6" s="3"/>
      <c r="Y6" s="3"/>
      <c r="Z6" s="3"/>
    </row>
    <row r="7" spans="1:26" ht="12.75" customHeight="1" x14ac:dyDescent="0.25">
      <c r="A7" s="60" t="s">
        <v>126</v>
      </c>
      <c r="B7" s="62"/>
      <c r="C7" s="58"/>
      <c r="D7" s="57"/>
      <c r="E7" s="60" t="s">
        <v>127</v>
      </c>
      <c r="F7" s="62"/>
      <c r="G7" s="3"/>
      <c r="H7" s="3"/>
      <c r="I7" s="3"/>
      <c r="J7" s="3"/>
      <c r="K7" s="3"/>
      <c r="L7" s="3"/>
      <c r="M7" s="3"/>
      <c r="N7" s="3"/>
      <c r="O7" s="3"/>
      <c r="P7" s="3"/>
      <c r="Q7" s="3"/>
      <c r="R7" s="3"/>
      <c r="S7" s="3"/>
      <c r="T7" s="3"/>
      <c r="U7" s="3"/>
      <c r="V7" s="3"/>
      <c r="W7" s="3"/>
      <c r="X7" s="3"/>
      <c r="Y7" s="3"/>
      <c r="Z7" s="3"/>
    </row>
    <row r="8" spans="1:26" ht="12.75" customHeight="1" x14ac:dyDescent="0.25">
      <c r="A8" s="67"/>
      <c r="B8" s="72" t="s">
        <v>53</v>
      </c>
      <c r="C8" s="58"/>
      <c r="D8" s="57"/>
      <c r="E8" s="67"/>
      <c r="F8" s="72" t="s">
        <v>53</v>
      </c>
      <c r="G8" s="3"/>
      <c r="H8" s="3"/>
      <c r="I8" s="3"/>
      <c r="J8" s="3"/>
      <c r="K8" s="3"/>
      <c r="L8" s="3"/>
      <c r="M8" s="3"/>
      <c r="N8" s="3"/>
      <c r="O8" s="3"/>
      <c r="P8" s="3"/>
      <c r="Q8" s="3"/>
      <c r="R8" s="3"/>
      <c r="S8" s="3"/>
      <c r="T8" s="3"/>
      <c r="U8" s="3"/>
      <c r="V8" s="3"/>
      <c r="W8" s="3"/>
      <c r="X8" s="3"/>
      <c r="Y8" s="3"/>
      <c r="Z8" s="3"/>
    </row>
    <row r="9" spans="1:26" ht="14.4" x14ac:dyDescent="0.25">
      <c r="A9" s="263" t="s">
        <v>128</v>
      </c>
      <c r="B9" s="253"/>
      <c r="C9" s="42"/>
      <c r="D9" s="46"/>
      <c r="E9" s="263" t="s">
        <v>129</v>
      </c>
      <c r="F9" s="253"/>
      <c r="G9" s="3"/>
      <c r="H9" s="3"/>
      <c r="I9" s="3"/>
      <c r="J9" s="3"/>
      <c r="K9" s="3"/>
      <c r="L9" s="3"/>
      <c r="M9" s="3"/>
      <c r="N9" s="3"/>
      <c r="O9" s="3"/>
      <c r="P9" s="3"/>
      <c r="Q9" s="3"/>
      <c r="R9" s="3"/>
      <c r="S9" s="3"/>
      <c r="T9" s="3"/>
      <c r="U9" s="3"/>
      <c r="V9" s="3"/>
      <c r="W9" s="3"/>
      <c r="X9" s="3"/>
      <c r="Y9" s="3"/>
      <c r="Z9" s="3"/>
    </row>
    <row r="10" spans="1:26" ht="15.75" customHeight="1" x14ac:dyDescent="0.25">
      <c r="A10" s="66"/>
      <c r="B10" s="54"/>
      <c r="C10" s="3"/>
      <c r="D10" s="62"/>
      <c r="E10" s="66"/>
      <c r="F10" s="54"/>
      <c r="G10" s="3"/>
      <c r="H10" s="3"/>
      <c r="I10" s="3"/>
      <c r="J10" s="3"/>
      <c r="K10" s="3"/>
      <c r="L10" s="3"/>
      <c r="M10" s="3"/>
      <c r="N10" s="3"/>
      <c r="O10" s="3"/>
      <c r="P10" s="3"/>
      <c r="Q10" s="3"/>
      <c r="R10" s="3"/>
      <c r="S10" s="3"/>
      <c r="T10" s="3"/>
      <c r="U10" s="3"/>
      <c r="V10" s="3"/>
      <c r="W10" s="3"/>
      <c r="X10" s="3"/>
      <c r="Y10" s="3"/>
      <c r="Z10" s="3"/>
    </row>
    <row r="11" spans="1:26" ht="15.75" customHeight="1" x14ac:dyDescent="0.25">
      <c r="A11" s="56" t="s">
        <v>130</v>
      </c>
      <c r="B11" s="57"/>
      <c r="C11" s="53"/>
      <c r="D11" s="54"/>
      <c r="E11" s="56" t="s">
        <v>131</v>
      </c>
      <c r="F11" s="57"/>
      <c r="G11" s="3"/>
      <c r="H11" s="3"/>
      <c r="I11" s="3"/>
      <c r="J11" s="3"/>
      <c r="K11" s="3"/>
      <c r="L11" s="3"/>
      <c r="M11" s="3"/>
      <c r="N11" s="3"/>
      <c r="O11" s="3"/>
      <c r="P11" s="3"/>
      <c r="Q11" s="3"/>
      <c r="R11" s="3"/>
      <c r="S11" s="3"/>
      <c r="T11" s="3"/>
      <c r="U11" s="3"/>
      <c r="V11" s="3"/>
      <c r="W11" s="3"/>
      <c r="X11" s="3"/>
      <c r="Y11" s="3"/>
      <c r="Z11" s="3"/>
    </row>
    <row r="12" spans="1:26" ht="12.75" customHeight="1" x14ac:dyDescent="0.25">
      <c r="A12" s="60" t="s">
        <v>132</v>
      </c>
      <c r="B12" s="57"/>
      <c r="C12" s="58"/>
      <c r="D12" s="57"/>
      <c r="E12" s="60" t="s">
        <v>133</v>
      </c>
      <c r="F12" s="57"/>
      <c r="G12" s="3"/>
      <c r="H12" s="3"/>
      <c r="I12" s="3"/>
      <c r="J12" s="3"/>
      <c r="K12" s="3"/>
      <c r="L12" s="3"/>
      <c r="M12" s="3"/>
      <c r="N12" s="3"/>
      <c r="O12" s="3"/>
      <c r="P12" s="3"/>
      <c r="Q12" s="3"/>
      <c r="R12" s="3"/>
      <c r="S12" s="3"/>
      <c r="T12" s="3"/>
      <c r="U12" s="3"/>
      <c r="V12" s="3"/>
      <c r="W12" s="3"/>
      <c r="X12" s="3"/>
      <c r="Y12" s="3"/>
      <c r="Z12" s="3"/>
    </row>
    <row r="13" spans="1:26" ht="12.75" customHeight="1" x14ac:dyDescent="0.25">
      <c r="A13" s="60" t="s">
        <v>134</v>
      </c>
      <c r="B13" s="62"/>
      <c r="C13" s="58"/>
      <c r="D13" s="57"/>
      <c r="E13" s="60" t="s">
        <v>135</v>
      </c>
      <c r="F13" s="62"/>
      <c r="G13" s="3"/>
      <c r="H13" s="3"/>
      <c r="I13" s="3"/>
      <c r="J13" s="3"/>
      <c r="K13" s="3"/>
      <c r="L13" s="3"/>
      <c r="M13" s="3"/>
      <c r="N13" s="3"/>
      <c r="O13" s="3"/>
      <c r="P13" s="3"/>
      <c r="Q13" s="3"/>
      <c r="R13" s="3"/>
      <c r="S13" s="3"/>
      <c r="T13" s="3"/>
      <c r="U13" s="3"/>
      <c r="V13" s="3"/>
      <c r="W13" s="3"/>
      <c r="X13" s="3"/>
      <c r="Y13" s="3"/>
      <c r="Z13" s="3"/>
    </row>
    <row r="14" spans="1:26" ht="12.75" customHeight="1" x14ac:dyDescent="0.25">
      <c r="A14" s="67"/>
      <c r="B14" s="72" t="s">
        <v>53</v>
      </c>
      <c r="C14" s="58"/>
      <c r="D14" s="57"/>
      <c r="E14" s="67"/>
      <c r="F14" s="72" t="s">
        <v>53</v>
      </c>
      <c r="G14" s="3"/>
      <c r="H14" s="3"/>
      <c r="I14" s="3"/>
      <c r="J14" s="3"/>
      <c r="K14" s="3"/>
      <c r="L14" s="3"/>
      <c r="M14" s="3"/>
      <c r="N14" s="3"/>
      <c r="O14" s="3"/>
      <c r="P14" s="3"/>
      <c r="Q14" s="3"/>
      <c r="R14" s="3"/>
      <c r="S14" s="3"/>
      <c r="T14" s="3"/>
      <c r="U14" s="3"/>
      <c r="V14" s="3"/>
      <c r="W14" s="3"/>
      <c r="X14" s="3"/>
      <c r="Y14" s="3"/>
      <c r="Z14" s="3"/>
    </row>
    <row r="15" spans="1:26" ht="14.4" x14ac:dyDescent="0.25">
      <c r="A15" s="263" t="s">
        <v>136</v>
      </c>
      <c r="B15" s="253"/>
      <c r="C15" s="18"/>
      <c r="D15" s="64"/>
      <c r="E15" s="263" t="s">
        <v>137</v>
      </c>
      <c r="F15" s="253"/>
      <c r="G15" s="3"/>
      <c r="H15" s="3"/>
      <c r="I15" s="3"/>
      <c r="J15" s="3"/>
      <c r="K15" s="3"/>
      <c r="L15" s="3"/>
      <c r="M15" s="3"/>
      <c r="N15" s="3"/>
      <c r="O15" s="3"/>
      <c r="P15" s="3"/>
      <c r="Q15" s="3"/>
      <c r="R15" s="3"/>
      <c r="S15" s="3"/>
      <c r="T15" s="3"/>
      <c r="U15" s="3"/>
      <c r="V15" s="3"/>
      <c r="W15" s="3"/>
      <c r="X15" s="3"/>
      <c r="Y15" s="3"/>
      <c r="Z15" s="3"/>
    </row>
    <row r="16" spans="1:26" ht="15.75" customHeight="1" x14ac:dyDescent="0.25">
      <c r="A16" s="66"/>
      <c r="B16" s="54"/>
      <c r="C16" s="42"/>
      <c r="D16" s="46"/>
      <c r="E16" s="66"/>
      <c r="F16" s="54"/>
      <c r="G16" s="3"/>
      <c r="H16" s="3"/>
      <c r="I16" s="3"/>
      <c r="J16" s="3"/>
      <c r="K16" s="3"/>
      <c r="L16" s="3"/>
      <c r="M16" s="3"/>
      <c r="N16" s="3"/>
      <c r="O16" s="3"/>
      <c r="P16" s="3"/>
      <c r="Q16" s="3"/>
      <c r="R16" s="3"/>
      <c r="S16" s="3"/>
      <c r="T16" s="3"/>
      <c r="U16" s="3"/>
      <c r="V16" s="3"/>
      <c r="W16" s="3"/>
      <c r="X16" s="3"/>
      <c r="Y16" s="3"/>
      <c r="Z16" s="3"/>
    </row>
    <row r="17" spans="1:26" ht="15.75" customHeight="1" x14ac:dyDescent="0.25">
      <c r="A17" s="56" t="s">
        <v>138</v>
      </c>
      <c r="B17" s="57"/>
      <c r="C17" s="53"/>
      <c r="D17" s="54"/>
      <c r="E17" s="56" t="s">
        <v>139</v>
      </c>
      <c r="F17" s="57"/>
      <c r="G17" s="3"/>
      <c r="H17" s="3"/>
      <c r="I17" s="3"/>
      <c r="J17" s="3"/>
      <c r="K17" s="3"/>
      <c r="L17" s="3"/>
      <c r="M17" s="3"/>
      <c r="N17" s="3"/>
      <c r="O17" s="3"/>
      <c r="P17" s="3"/>
      <c r="Q17" s="3"/>
      <c r="R17" s="3"/>
      <c r="S17" s="3"/>
      <c r="T17" s="3"/>
      <c r="U17" s="3"/>
      <c r="V17" s="3"/>
      <c r="W17" s="3"/>
      <c r="X17" s="3"/>
      <c r="Y17" s="3"/>
      <c r="Z17" s="3"/>
    </row>
    <row r="18" spans="1:26" ht="12.75" customHeight="1" x14ac:dyDescent="0.25">
      <c r="A18" s="60" t="s">
        <v>140</v>
      </c>
      <c r="B18" s="57"/>
      <c r="C18" s="58"/>
      <c r="D18" s="57"/>
      <c r="E18" s="60" t="s">
        <v>141</v>
      </c>
      <c r="F18" s="57"/>
      <c r="G18" s="3"/>
      <c r="H18" s="3"/>
      <c r="I18" s="3"/>
      <c r="J18" s="3"/>
      <c r="K18" s="3"/>
      <c r="L18" s="3"/>
      <c r="M18" s="3"/>
      <c r="N18" s="3"/>
      <c r="O18" s="3"/>
      <c r="P18" s="3"/>
      <c r="Q18" s="3"/>
      <c r="R18" s="3"/>
      <c r="S18" s="3"/>
      <c r="T18" s="3"/>
      <c r="U18" s="3"/>
      <c r="V18" s="3"/>
      <c r="W18" s="3"/>
      <c r="X18" s="3"/>
      <c r="Y18" s="3"/>
      <c r="Z18" s="3"/>
    </row>
    <row r="19" spans="1:26" ht="12.75" customHeight="1" x14ac:dyDescent="0.25">
      <c r="A19" s="60" t="s">
        <v>142</v>
      </c>
      <c r="B19" s="62"/>
      <c r="C19" s="58"/>
      <c r="D19" s="57"/>
      <c r="E19" s="60" t="s">
        <v>143</v>
      </c>
      <c r="F19" s="62"/>
      <c r="G19" s="3"/>
      <c r="H19" s="3"/>
      <c r="I19" s="3"/>
      <c r="J19" s="3"/>
      <c r="K19" s="3"/>
      <c r="L19" s="3"/>
      <c r="M19" s="3"/>
      <c r="N19" s="3"/>
      <c r="O19" s="3"/>
      <c r="P19" s="3"/>
      <c r="Q19" s="3"/>
      <c r="R19" s="3"/>
      <c r="S19" s="3"/>
      <c r="T19" s="3"/>
      <c r="U19" s="3"/>
      <c r="V19" s="3"/>
      <c r="W19" s="3"/>
      <c r="X19" s="3"/>
      <c r="Y19" s="3"/>
      <c r="Z19" s="3"/>
    </row>
    <row r="20" spans="1:26" ht="12.75" customHeight="1" x14ac:dyDescent="0.25">
      <c r="A20" s="67"/>
      <c r="B20" s="68" t="s">
        <v>53</v>
      </c>
      <c r="C20" s="58"/>
      <c r="D20" s="57"/>
      <c r="E20" s="67"/>
      <c r="F20" s="68" t="s">
        <v>53</v>
      </c>
      <c r="G20" s="3"/>
      <c r="H20" s="3"/>
      <c r="I20" s="3"/>
      <c r="J20" s="3"/>
      <c r="K20" s="3"/>
      <c r="L20" s="3"/>
      <c r="M20" s="3"/>
      <c r="N20" s="3"/>
      <c r="O20" s="3"/>
      <c r="P20" s="3"/>
      <c r="Q20" s="3"/>
      <c r="R20" s="3"/>
      <c r="S20" s="3"/>
      <c r="T20" s="3"/>
      <c r="U20" s="3"/>
      <c r="V20" s="3"/>
      <c r="W20" s="3"/>
      <c r="X20" s="3"/>
      <c r="Y20" s="3"/>
      <c r="Z20" s="3"/>
    </row>
    <row r="21" spans="1:26" ht="15.75" customHeight="1" x14ac:dyDescent="0.25">
      <c r="A21" s="263" t="s">
        <v>144</v>
      </c>
      <c r="B21" s="253"/>
      <c r="C21" s="18"/>
      <c r="D21" s="64"/>
      <c r="E21" s="263" t="s">
        <v>145</v>
      </c>
      <c r="F21" s="253"/>
      <c r="G21" s="3"/>
      <c r="H21" s="3"/>
      <c r="I21" s="3"/>
      <c r="J21" s="3"/>
      <c r="K21" s="3"/>
      <c r="L21" s="3"/>
      <c r="M21" s="3"/>
      <c r="N21" s="3"/>
      <c r="O21" s="3"/>
      <c r="P21" s="3"/>
      <c r="Q21" s="3"/>
      <c r="R21" s="3"/>
      <c r="S21" s="3"/>
      <c r="T21" s="3"/>
      <c r="U21" s="3"/>
      <c r="V21" s="3"/>
      <c r="W21" s="3"/>
      <c r="X21" s="3"/>
      <c r="Y21" s="3"/>
      <c r="Z21" s="3"/>
    </row>
    <row r="22" spans="1:26" ht="15.75" customHeight="1" x14ac:dyDescent="0.25">
      <c r="A22" s="66"/>
      <c r="B22" s="54"/>
      <c r="C22" s="18"/>
      <c r="D22" s="64"/>
      <c r="E22" s="66"/>
      <c r="F22" s="54"/>
      <c r="G22" s="3"/>
      <c r="H22" s="3"/>
      <c r="I22" s="3"/>
      <c r="J22" s="3"/>
      <c r="K22" s="3"/>
      <c r="L22" s="3"/>
      <c r="M22" s="3"/>
      <c r="N22" s="3"/>
      <c r="O22" s="3"/>
      <c r="P22" s="3"/>
      <c r="Q22" s="3"/>
      <c r="R22" s="3"/>
      <c r="S22" s="3"/>
      <c r="T22" s="3"/>
      <c r="U22" s="3"/>
      <c r="V22" s="3"/>
      <c r="W22" s="3"/>
      <c r="X22" s="3"/>
      <c r="Y22" s="3"/>
      <c r="Z22" s="3"/>
    </row>
    <row r="23" spans="1:26" ht="15.75" customHeight="1" x14ac:dyDescent="0.25">
      <c r="A23" s="56" t="s">
        <v>146</v>
      </c>
      <c r="B23" s="57"/>
      <c r="C23" s="53"/>
      <c r="D23" s="54"/>
      <c r="E23" s="56" t="s">
        <v>147</v>
      </c>
      <c r="F23" s="57"/>
      <c r="G23" s="3"/>
      <c r="H23" s="3"/>
      <c r="I23" s="3"/>
      <c r="J23" s="3"/>
      <c r="K23" s="3"/>
      <c r="L23" s="3"/>
      <c r="M23" s="3"/>
      <c r="N23" s="3"/>
      <c r="O23" s="3"/>
      <c r="P23" s="3"/>
      <c r="Q23" s="3"/>
      <c r="R23" s="3"/>
      <c r="S23" s="3"/>
      <c r="T23" s="3"/>
      <c r="U23" s="3"/>
      <c r="V23" s="3"/>
      <c r="W23" s="3"/>
      <c r="X23" s="3"/>
      <c r="Y23" s="3"/>
      <c r="Z23" s="3"/>
    </row>
    <row r="24" spans="1:26" ht="12.75" customHeight="1" x14ac:dyDescent="0.25">
      <c r="A24" s="60" t="s">
        <v>148</v>
      </c>
      <c r="B24" s="57"/>
      <c r="C24" s="58"/>
      <c r="D24" s="57"/>
      <c r="E24" s="60" t="s">
        <v>149</v>
      </c>
      <c r="F24" s="57"/>
      <c r="G24" s="3"/>
      <c r="H24" s="3"/>
      <c r="I24" s="3"/>
      <c r="J24" s="3"/>
      <c r="K24" s="3"/>
      <c r="L24" s="3"/>
      <c r="M24" s="3"/>
      <c r="N24" s="3"/>
      <c r="O24" s="3"/>
      <c r="P24" s="3"/>
      <c r="Q24" s="3"/>
      <c r="R24" s="3"/>
      <c r="S24" s="3"/>
      <c r="T24" s="3"/>
      <c r="U24" s="3"/>
      <c r="V24" s="3"/>
      <c r="W24" s="3"/>
      <c r="X24" s="3"/>
      <c r="Y24" s="3"/>
      <c r="Z24" s="3"/>
    </row>
    <row r="25" spans="1:26" ht="12.75" customHeight="1" x14ac:dyDescent="0.25">
      <c r="A25" s="60" t="s">
        <v>150</v>
      </c>
      <c r="B25" s="62"/>
      <c r="C25" s="58"/>
      <c r="D25" s="57"/>
      <c r="E25" s="60" t="s">
        <v>151</v>
      </c>
      <c r="F25" s="62"/>
      <c r="G25" s="3"/>
      <c r="H25" s="3"/>
      <c r="I25" s="3"/>
      <c r="J25" s="3"/>
      <c r="K25" s="3"/>
      <c r="L25" s="3"/>
      <c r="M25" s="3"/>
      <c r="N25" s="3"/>
      <c r="O25" s="3"/>
      <c r="P25" s="3"/>
      <c r="Q25" s="3"/>
      <c r="R25" s="3"/>
      <c r="S25" s="3"/>
      <c r="T25" s="3"/>
      <c r="U25" s="3"/>
      <c r="V25" s="3"/>
      <c r="W25" s="3"/>
      <c r="X25" s="3"/>
      <c r="Y25" s="3"/>
      <c r="Z25" s="3"/>
    </row>
    <row r="26" spans="1:26" ht="12.75" customHeight="1" x14ac:dyDescent="0.25">
      <c r="A26" s="67"/>
      <c r="B26" s="68" t="s">
        <v>53</v>
      </c>
      <c r="C26" s="58"/>
      <c r="D26" s="57"/>
      <c r="E26" s="67"/>
      <c r="F26" s="68" t="s">
        <v>53</v>
      </c>
      <c r="G26" s="3"/>
      <c r="H26" s="3"/>
      <c r="I26" s="3"/>
      <c r="J26" s="3"/>
      <c r="K26" s="3"/>
      <c r="L26" s="3"/>
      <c r="M26" s="3"/>
      <c r="N26" s="3"/>
      <c r="O26" s="3"/>
      <c r="P26" s="3"/>
      <c r="Q26" s="3"/>
      <c r="R26" s="3"/>
      <c r="S26" s="3"/>
      <c r="T26" s="3"/>
      <c r="U26" s="3"/>
      <c r="V26" s="3"/>
      <c r="W26" s="3"/>
      <c r="X26" s="3"/>
      <c r="Y26" s="3"/>
      <c r="Z26" s="3"/>
    </row>
    <row r="27" spans="1:26" ht="13.5" customHeight="1" x14ac:dyDescent="0.25">
      <c r="A27" s="67"/>
      <c r="B27" s="68"/>
      <c r="C27" s="58"/>
      <c r="D27" s="57"/>
      <c r="E27" s="69"/>
      <c r="F27" s="68"/>
      <c r="G27" s="3"/>
      <c r="H27" s="3"/>
      <c r="I27" s="3"/>
      <c r="J27" s="3"/>
      <c r="K27" s="3"/>
      <c r="L27" s="3"/>
      <c r="M27" s="3"/>
      <c r="N27" s="3"/>
      <c r="O27" s="3"/>
      <c r="P27" s="3"/>
      <c r="Q27" s="3"/>
      <c r="R27" s="3"/>
      <c r="S27" s="3"/>
      <c r="T27" s="3"/>
      <c r="U27" s="3"/>
      <c r="V27" s="3"/>
      <c r="W27" s="3"/>
      <c r="X27" s="3"/>
      <c r="Y27" s="3"/>
      <c r="Z27" s="3"/>
    </row>
    <row r="28" spans="1:26" ht="13.5" customHeight="1" x14ac:dyDescent="0.25">
      <c r="A28" s="65"/>
      <c r="B28" s="3"/>
      <c r="C28" s="58"/>
      <c r="D28" s="58"/>
      <c r="E28" s="65"/>
      <c r="F28" s="3"/>
      <c r="G28" s="3"/>
      <c r="H28" s="3"/>
      <c r="I28" s="3"/>
      <c r="J28" s="3"/>
      <c r="K28" s="3"/>
      <c r="L28" s="3"/>
      <c r="M28" s="3"/>
      <c r="N28" s="3"/>
      <c r="O28" s="3"/>
      <c r="P28" s="3"/>
      <c r="Q28" s="3"/>
      <c r="R28" s="3"/>
      <c r="S28" s="3"/>
      <c r="T28" s="3"/>
      <c r="U28" s="3"/>
      <c r="V28" s="3"/>
      <c r="W28" s="3"/>
      <c r="X28" s="3"/>
      <c r="Y28" s="3"/>
      <c r="Z28" s="3"/>
    </row>
    <row r="29" spans="1:26" ht="13.5" customHeight="1" x14ac:dyDescent="0.25">
      <c r="A29" s="65"/>
      <c r="B29" s="3"/>
      <c r="C29" s="58"/>
      <c r="D29" s="58"/>
      <c r="E29" s="65"/>
      <c r="F29" s="3"/>
      <c r="G29" s="3"/>
      <c r="H29" s="3"/>
      <c r="I29" s="3"/>
      <c r="J29" s="3"/>
      <c r="K29" s="3"/>
      <c r="L29" s="3"/>
      <c r="M29" s="3"/>
      <c r="N29" s="3"/>
      <c r="O29" s="3"/>
      <c r="P29" s="3"/>
      <c r="Q29" s="3"/>
      <c r="R29" s="3"/>
      <c r="S29" s="3"/>
      <c r="T29" s="3"/>
      <c r="U29" s="3"/>
      <c r="V29" s="3"/>
      <c r="W29" s="3"/>
      <c r="X29" s="3"/>
      <c r="Y29" s="3"/>
      <c r="Z29" s="3"/>
    </row>
    <row r="30" spans="1:26" ht="13.5" customHeight="1" x14ac:dyDescent="0.25">
      <c r="A30" s="65"/>
      <c r="B30" s="3"/>
      <c r="C30" s="58"/>
      <c r="D30" s="58"/>
      <c r="E30" s="65"/>
      <c r="F30" s="3"/>
      <c r="G30" s="3"/>
      <c r="H30" s="3"/>
      <c r="I30" s="3"/>
      <c r="J30" s="3"/>
      <c r="K30" s="3"/>
      <c r="L30" s="3"/>
      <c r="M30" s="3"/>
      <c r="N30" s="3"/>
      <c r="O30" s="3"/>
      <c r="P30" s="3"/>
      <c r="Q30" s="3"/>
      <c r="R30" s="3"/>
      <c r="S30" s="3"/>
      <c r="T30" s="3"/>
      <c r="U30" s="3"/>
      <c r="V30" s="3"/>
      <c r="W30" s="3"/>
      <c r="X30" s="3"/>
      <c r="Y30" s="3"/>
      <c r="Z30" s="3"/>
    </row>
    <row r="31" spans="1:26" ht="13.5" customHeight="1" x14ac:dyDescent="0.25">
      <c r="A31" s="257"/>
      <c r="B31" s="258"/>
      <c r="C31" s="58"/>
      <c r="D31" s="58"/>
      <c r="E31" s="257"/>
      <c r="F31" s="258"/>
      <c r="G31" s="3"/>
      <c r="H31" s="3"/>
      <c r="I31" s="3"/>
      <c r="J31" s="3"/>
      <c r="K31" s="3"/>
      <c r="L31" s="3"/>
      <c r="M31" s="3"/>
      <c r="N31" s="3"/>
      <c r="O31" s="3"/>
      <c r="P31" s="3"/>
      <c r="Q31" s="3"/>
      <c r="R31" s="3"/>
      <c r="S31" s="3"/>
      <c r="T31" s="3"/>
      <c r="U31" s="3"/>
      <c r="V31" s="3"/>
      <c r="W31" s="3"/>
      <c r="X31" s="3"/>
      <c r="Y31" s="3"/>
      <c r="Z31" s="3"/>
    </row>
    <row r="32" spans="1:26" ht="12.75" customHeight="1" x14ac:dyDescent="0.25">
      <c r="A32" s="247" t="s">
        <v>43</v>
      </c>
      <c r="B32" s="250"/>
      <c r="C32" s="42"/>
      <c r="D32" s="46"/>
      <c r="E32" s="249" t="str">
        <f>$A$1</f>
        <v>AL - ANDALUS 2018</v>
      </c>
      <c r="F32" s="250"/>
      <c r="G32" s="3"/>
      <c r="H32" s="3"/>
      <c r="I32" s="3"/>
      <c r="J32" s="3"/>
      <c r="K32" s="3"/>
      <c r="L32" s="3"/>
      <c r="M32" s="3"/>
      <c r="N32" s="3"/>
      <c r="O32" s="3"/>
      <c r="P32" s="3"/>
      <c r="Q32" s="3"/>
      <c r="R32" s="3"/>
      <c r="S32" s="3"/>
      <c r="T32" s="3"/>
      <c r="U32" s="3"/>
      <c r="V32" s="3"/>
      <c r="W32" s="3"/>
      <c r="X32" s="3"/>
      <c r="Y32" s="3"/>
      <c r="Z32" s="3"/>
    </row>
    <row r="33" spans="1:26" ht="12.75" customHeight="1" x14ac:dyDescent="0.25">
      <c r="A33" s="47"/>
      <c r="B33" s="71" t="s">
        <v>118</v>
      </c>
      <c r="C33" s="42"/>
      <c r="D33" s="46"/>
      <c r="E33" s="49"/>
      <c r="F33" s="50" t="s">
        <v>119</v>
      </c>
      <c r="G33" s="3"/>
      <c r="H33" s="3"/>
      <c r="I33" s="3"/>
      <c r="J33" s="3"/>
      <c r="K33" s="3"/>
      <c r="L33" s="3"/>
      <c r="M33" s="3"/>
      <c r="N33" s="3"/>
      <c r="O33" s="3"/>
      <c r="P33" s="3"/>
      <c r="Q33" s="3"/>
      <c r="R33" s="3"/>
      <c r="S33" s="3"/>
      <c r="T33" s="3"/>
      <c r="U33" s="3"/>
      <c r="V33" s="3"/>
      <c r="W33" s="3"/>
      <c r="X33" s="3"/>
      <c r="Y33" s="3"/>
      <c r="Z33" s="3"/>
    </row>
    <row r="34" spans="1:26" ht="12.75" customHeight="1" x14ac:dyDescent="0.25">
      <c r="A34" s="251" t="s">
        <v>120</v>
      </c>
      <c r="B34" s="267"/>
      <c r="C34" s="42"/>
      <c r="D34" s="46"/>
      <c r="E34" s="252" t="s">
        <v>152</v>
      </c>
      <c r="F34" s="253"/>
      <c r="G34" s="3"/>
      <c r="H34" s="3"/>
      <c r="I34" s="3"/>
      <c r="J34" s="3"/>
      <c r="K34" s="3"/>
      <c r="L34" s="3"/>
      <c r="M34" s="3"/>
      <c r="N34" s="3"/>
      <c r="O34" s="3"/>
      <c r="P34" s="3"/>
      <c r="Q34" s="3"/>
      <c r="R34" s="3"/>
      <c r="S34" s="3"/>
      <c r="T34" s="3"/>
      <c r="U34" s="3"/>
      <c r="V34" s="3"/>
      <c r="W34" s="3"/>
      <c r="X34" s="3"/>
      <c r="Y34" s="3"/>
      <c r="Z34" s="3"/>
    </row>
    <row r="35" spans="1:26" ht="12.75" customHeight="1" x14ac:dyDescent="0.25">
      <c r="A35" s="51"/>
      <c r="B35" s="52"/>
      <c r="C35" s="53"/>
      <c r="D35" s="54"/>
      <c r="E35" s="55"/>
      <c r="F35" s="52"/>
      <c r="G35" s="3"/>
      <c r="H35" s="3"/>
      <c r="I35" s="3"/>
      <c r="J35" s="3"/>
      <c r="K35" s="3"/>
      <c r="L35" s="3"/>
      <c r="M35" s="3"/>
      <c r="N35" s="3"/>
      <c r="O35" s="3"/>
      <c r="P35" s="3"/>
      <c r="Q35" s="3"/>
      <c r="R35" s="3"/>
      <c r="S35" s="3"/>
      <c r="T35" s="3"/>
      <c r="U35" s="3"/>
      <c r="V35" s="3"/>
      <c r="W35" s="3"/>
      <c r="X35" s="3"/>
      <c r="Y35" s="3"/>
      <c r="Z35" s="3"/>
    </row>
    <row r="36" spans="1:26" ht="12.75" customHeight="1" x14ac:dyDescent="0.25">
      <c r="A36" s="56" t="s">
        <v>122</v>
      </c>
      <c r="B36" s="57"/>
      <c r="C36" s="58"/>
      <c r="D36" s="57"/>
      <c r="E36" s="59" t="s">
        <v>123</v>
      </c>
      <c r="F36" s="57"/>
      <c r="G36" s="3"/>
      <c r="H36" s="3"/>
      <c r="I36" s="3"/>
      <c r="J36" s="3"/>
      <c r="K36" s="3"/>
      <c r="L36" s="3"/>
      <c r="M36" s="3"/>
      <c r="N36" s="3"/>
      <c r="O36" s="3"/>
      <c r="P36" s="3"/>
      <c r="Q36" s="3"/>
      <c r="R36" s="3"/>
      <c r="S36" s="3"/>
      <c r="T36" s="3"/>
      <c r="U36" s="3"/>
      <c r="V36" s="3"/>
      <c r="W36" s="3"/>
      <c r="X36" s="3"/>
      <c r="Y36" s="3"/>
      <c r="Z36" s="3"/>
    </row>
    <row r="37" spans="1:26" ht="12.75" customHeight="1" x14ac:dyDescent="0.25">
      <c r="A37" s="60" t="s">
        <v>124</v>
      </c>
      <c r="B37" s="57"/>
      <c r="C37" s="58"/>
      <c r="D37" s="57"/>
      <c r="E37" s="61" t="s">
        <v>125</v>
      </c>
      <c r="F37" s="57"/>
      <c r="G37" s="3"/>
      <c r="H37" s="3"/>
      <c r="I37" s="3"/>
      <c r="J37" s="3"/>
      <c r="K37" s="3"/>
      <c r="L37" s="3"/>
      <c r="M37" s="3"/>
      <c r="N37" s="3"/>
      <c r="O37" s="3"/>
      <c r="P37" s="3"/>
      <c r="Q37" s="3"/>
      <c r="R37" s="3"/>
      <c r="S37" s="3"/>
      <c r="T37" s="3"/>
      <c r="U37" s="3"/>
      <c r="V37" s="3"/>
      <c r="W37" s="3"/>
      <c r="X37" s="3"/>
      <c r="Y37" s="3"/>
      <c r="Z37" s="3"/>
    </row>
    <row r="38" spans="1:26" ht="12.75" customHeight="1" x14ac:dyDescent="0.25">
      <c r="A38" s="60" t="s">
        <v>126</v>
      </c>
      <c r="B38" s="62"/>
      <c r="C38" s="58"/>
      <c r="D38" s="57"/>
      <c r="E38" s="61" t="s">
        <v>127</v>
      </c>
      <c r="F38" s="62"/>
      <c r="G38" s="3"/>
      <c r="H38" s="3"/>
      <c r="I38" s="3"/>
      <c r="J38" s="3"/>
      <c r="K38" s="3"/>
      <c r="L38" s="3"/>
      <c r="M38" s="3"/>
      <c r="N38" s="3"/>
      <c r="O38" s="3"/>
      <c r="P38" s="3"/>
      <c r="Q38" s="3"/>
      <c r="R38" s="3"/>
      <c r="S38" s="3"/>
      <c r="T38" s="3"/>
      <c r="U38" s="3"/>
      <c r="V38" s="3"/>
      <c r="W38" s="3"/>
      <c r="X38" s="3"/>
      <c r="Y38" s="3"/>
      <c r="Z38" s="3"/>
    </row>
    <row r="39" spans="1:26" ht="12.75" customHeight="1" x14ac:dyDescent="0.25">
      <c r="A39" s="63"/>
      <c r="B39" s="64" t="s">
        <v>53</v>
      </c>
      <c r="C39" s="58"/>
      <c r="D39" s="57"/>
      <c r="E39" s="65"/>
      <c r="F39" s="64" t="s">
        <v>53</v>
      </c>
      <c r="G39" s="3"/>
      <c r="H39" s="3"/>
      <c r="I39" s="3"/>
      <c r="J39" s="3"/>
      <c r="K39" s="3"/>
      <c r="L39" s="3"/>
      <c r="M39" s="3"/>
      <c r="N39" s="3"/>
      <c r="O39" s="3"/>
      <c r="P39" s="3"/>
      <c r="Q39" s="3"/>
      <c r="R39" s="3"/>
      <c r="S39" s="3"/>
      <c r="T39" s="3"/>
      <c r="U39" s="3"/>
      <c r="V39" s="3"/>
      <c r="W39" s="3"/>
      <c r="X39" s="3"/>
      <c r="Y39" s="3"/>
      <c r="Z39" s="3"/>
    </row>
    <row r="40" spans="1:26" ht="12.75" customHeight="1" x14ac:dyDescent="0.25">
      <c r="A40" s="254" t="s">
        <v>128</v>
      </c>
      <c r="B40" s="255"/>
      <c r="C40" s="42"/>
      <c r="D40" s="46"/>
      <c r="E40" s="256" t="s">
        <v>153</v>
      </c>
      <c r="F40" s="255"/>
      <c r="G40" s="3"/>
      <c r="H40" s="3"/>
      <c r="I40" s="3"/>
      <c r="J40" s="3"/>
      <c r="K40" s="3"/>
      <c r="L40" s="3"/>
      <c r="M40" s="3"/>
      <c r="N40" s="3"/>
      <c r="O40" s="3"/>
      <c r="P40" s="3"/>
      <c r="Q40" s="3"/>
      <c r="R40" s="3"/>
      <c r="S40" s="3"/>
      <c r="T40" s="3"/>
      <c r="U40" s="3"/>
      <c r="V40" s="3"/>
      <c r="W40" s="3"/>
      <c r="X40" s="3"/>
      <c r="Y40" s="3"/>
      <c r="Z40" s="3"/>
    </row>
    <row r="41" spans="1:26" ht="12.75" customHeight="1" x14ac:dyDescent="0.25">
      <c r="A41" s="66"/>
      <c r="B41" s="54"/>
      <c r="C41" s="3"/>
      <c r="D41" s="62"/>
      <c r="E41" s="3"/>
      <c r="F41" s="54"/>
      <c r="G41" s="3"/>
      <c r="H41" s="3"/>
      <c r="I41" s="3"/>
      <c r="J41" s="3"/>
      <c r="K41" s="3"/>
      <c r="L41" s="3"/>
      <c r="M41" s="3"/>
      <c r="N41" s="3"/>
      <c r="O41" s="3"/>
      <c r="P41" s="3"/>
      <c r="Q41" s="3"/>
      <c r="R41" s="3"/>
      <c r="S41" s="3"/>
      <c r="T41" s="3"/>
      <c r="U41" s="3"/>
      <c r="V41" s="3"/>
      <c r="W41" s="3"/>
      <c r="X41" s="3"/>
      <c r="Y41" s="3"/>
      <c r="Z41" s="3"/>
    </row>
    <row r="42" spans="1:26" ht="12.75" customHeight="1" x14ac:dyDescent="0.25">
      <c r="A42" s="56" t="s">
        <v>130</v>
      </c>
      <c r="B42" s="57"/>
      <c r="C42" s="53"/>
      <c r="D42" s="54"/>
      <c r="E42" s="59" t="s">
        <v>131</v>
      </c>
      <c r="F42" s="57"/>
      <c r="G42" s="3"/>
      <c r="H42" s="3"/>
      <c r="I42" s="3"/>
      <c r="J42" s="3"/>
      <c r="K42" s="3"/>
      <c r="L42" s="3"/>
      <c r="M42" s="3"/>
      <c r="N42" s="3"/>
      <c r="O42" s="3"/>
      <c r="P42" s="3"/>
      <c r="Q42" s="3"/>
      <c r="R42" s="3"/>
      <c r="S42" s="3"/>
      <c r="T42" s="3"/>
      <c r="U42" s="3"/>
      <c r="V42" s="3"/>
      <c r="W42" s="3"/>
      <c r="X42" s="3"/>
      <c r="Y42" s="3"/>
      <c r="Z42" s="3"/>
    </row>
    <row r="43" spans="1:26" ht="12.75" customHeight="1" x14ac:dyDescent="0.25">
      <c r="A43" s="60" t="s">
        <v>132</v>
      </c>
      <c r="B43" s="57"/>
      <c r="C43" s="58"/>
      <c r="D43" s="57"/>
      <c r="E43" s="61" t="s">
        <v>133</v>
      </c>
      <c r="F43" s="57"/>
      <c r="G43" s="3"/>
      <c r="H43" s="3"/>
      <c r="I43" s="3"/>
      <c r="J43" s="3"/>
      <c r="K43" s="3"/>
      <c r="L43" s="3"/>
      <c r="M43" s="3"/>
      <c r="N43" s="3"/>
      <c r="O43" s="3"/>
      <c r="P43" s="3"/>
      <c r="Q43" s="3"/>
      <c r="R43" s="3"/>
      <c r="S43" s="3"/>
      <c r="T43" s="3"/>
      <c r="U43" s="3"/>
      <c r="V43" s="3"/>
      <c r="W43" s="3"/>
      <c r="X43" s="3"/>
      <c r="Y43" s="3"/>
      <c r="Z43" s="3"/>
    </row>
    <row r="44" spans="1:26" ht="12.75" customHeight="1" x14ac:dyDescent="0.25">
      <c r="A44" s="60" t="s">
        <v>134</v>
      </c>
      <c r="B44" s="62"/>
      <c r="C44" s="58"/>
      <c r="D44" s="57"/>
      <c r="E44" s="61" t="s">
        <v>135</v>
      </c>
      <c r="F44" s="62"/>
      <c r="G44" s="3"/>
      <c r="H44" s="3"/>
      <c r="I44" s="3"/>
      <c r="J44" s="3"/>
      <c r="K44" s="3"/>
      <c r="L44" s="3"/>
      <c r="M44" s="3"/>
      <c r="N44" s="3"/>
      <c r="O44" s="3"/>
      <c r="P44" s="3"/>
      <c r="Q44" s="3"/>
      <c r="R44" s="3"/>
      <c r="S44" s="3"/>
      <c r="T44" s="3"/>
      <c r="U44" s="3"/>
      <c r="V44" s="3"/>
      <c r="W44" s="3"/>
      <c r="X44" s="3"/>
      <c r="Y44" s="3"/>
      <c r="Z44" s="3"/>
    </row>
    <row r="45" spans="1:26" ht="12.75" customHeight="1" x14ac:dyDescent="0.25">
      <c r="A45" s="63"/>
      <c r="B45" s="64" t="s">
        <v>53</v>
      </c>
      <c r="C45" s="58"/>
      <c r="D45" s="57"/>
      <c r="E45" s="65"/>
      <c r="F45" s="64" t="s">
        <v>53</v>
      </c>
      <c r="G45" s="3"/>
      <c r="H45" s="3"/>
      <c r="I45" s="3"/>
      <c r="J45" s="3"/>
      <c r="K45" s="3"/>
      <c r="L45" s="3"/>
      <c r="M45" s="3"/>
      <c r="N45" s="3"/>
      <c r="O45" s="3"/>
      <c r="P45" s="3"/>
      <c r="Q45" s="3"/>
      <c r="R45" s="3"/>
      <c r="S45" s="3"/>
      <c r="T45" s="3"/>
      <c r="U45" s="3"/>
      <c r="V45" s="3"/>
      <c r="W45" s="3"/>
      <c r="X45" s="3"/>
      <c r="Y45" s="3"/>
      <c r="Z45" s="3"/>
    </row>
    <row r="46" spans="1:26" ht="12.75" customHeight="1" x14ac:dyDescent="0.25">
      <c r="A46" s="254" t="s">
        <v>136</v>
      </c>
      <c r="B46" s="255"/>
      <c r="C46" s="18"/>
      <c r="D46" s="64"/>
      <c r="E46" s="256" t="s">
        <v>154</v>
      </c>
      <c r="F46" s="255"/>
      <c r="G46" s="3"/>
      <c r="H46" s="3"/>
      <c r="I46" s="3"/>
      <c r="J46" s="3"/>
      <c r="K46" s="3"/>
      <c r="L46" s="3"/>
      <c r="M46" s="3"/>
      <c r="N46" s="3"/>
      <c r="O46" s="3"/>
      <c r="P46" s="3"/>
      <c r="Q46" s="3"/>
      <c r="R46" s="3"/>
      <c r="S46" s="3"/>
      <c r="T46" s="3"/>
      <c r="U46" s="3"/>
      <c r="V46" s="3"/>
      <c r="W46" s="3"/>
      <c r="X46" s="3"/>
      <c r="Y46" s="3"/>
      <c r="Z46" s="3"/>
    </row>
    <row r="47" spans="1:26" ht="12.75" customHeight="1" x14ac:dyDescent="0.25">
      <c r="A47" s="66"/>
      <c r="B47" s="54"/>
      <c r="C47" s="42"/>
      <c r="D47" s="46"/>
      <c r="E47" s="3"/>
      <c r="F47" s="54"/>
      <c r="G47" s="3"/>
      <c r="H47" s="3"/>
      <c r="I47" s="3"/>
      <c r="J47" s="3"/>
      <c r="K47" s="3"/>
      <c r="L47" s="3"/>
      <c r="M47" s="3"/>
      <c r="N47" s="3"/>
      <c r="O47" s="3"/>
      <c r="P47" s="3"/>
      <c r="Q47" s="3"/>
      <c r="R47" s="3"/>
      <c r="S47" s="3"/>
      <c r="T47" s="3"/>
      <c r="U47" s="3"/>
      <c r="V47" s="3"/>
      <c r="W47" s="3"/>
      <c r="X47" s="3"/>
      <c r="Y47" s="3"/>
      <c r="Z47" s="3"/>
    </row>
    <row r="48" spans="1:26" ht="12.75" customHeight="1" x14ac:dyDescent="0.25">
      <c r="A48" s="56" t="s">
        <v>138</v>
      </c>
      <c r="B48" s="57"/>
      <c r="C48" s="53"/>
      <c r="D48" s="54"/>
      <c r="E48" s="59" t="s">
        <v>139</v>
      </c>
      <c r="F48" s="57"/>
      <c r="G48" s="3"/>
      <c r="H48" s="3"/>
      <c r="I48" s="3"/>
      <c r="J48" s="3"/>
      <c r="K48" s="3"/>
      <c r="L48" s="3"/>
      <c r="M48" s="3"/>
      <c r="N48" s="3"/>
      <c r="O48" s="3"/>
      <c r="P48" s="3"/>
      <c r="Q48" s="3"/>
      <c r="R48" s="3"/>
      <c r="S48" s="3"/>
      <c r="T48" s="3"/>
      <c r="U48" s="3"/>
      <c r="V48" s="3"/>
      <c r="W48" s="3"/>
      <c r="X48" s="3"/>
      <c r="Y48" s="3"/>
      <c r="Z48" s="3"/>
    </row>
    <row r="49" spans="1:26" ht="12.75" customHeight="1" x14ac:dyDescent="0.25">
      <c r="A49" s="60" t="s">
        <v>140</v>
      </c>
      <c r="B49" s="57"/>
      <c r="C49" s="58"/>
      <c r="D49" s="57"/>
      <c r="E49" s="61" t="s">
        <v>141</v>
      </c>
      <c r="F49" s="57"/>
      <c r="G49" s="3"/>
      <c r="H49" s="3"/>
      <c r="I49" s="3"/>
      <c r="J49" s="3"/>
      <c r="K49" s="3"/>
      <c r="L49" s="3"/>
      <c r="M49" s="3"/>
      <c r="N49" s="3"/>
      <c r="O49" s="3"/>
      <c r="P49" s="3"/>
      <c r="Q49" s="3"/>
      <c r="R49" s="3"/>
      <c r="S49" s="3"/>
      <c r="T49" s="3"/>
      <c r="U49" s="3"/>
      <c r="V49" s="3"/>
      <c r="W49" s="3"/>
      <c r="X49" s="3"/>
      <c r="Y49" s="3"/>
      <c r="Z49" s="3"/>
    </row>
    <row r="50" spans="1:26" ht="12.75" customHeight="1" x14ac:dyDescent="0.25">
      <c r="A50" s="60" t="s">
        <v>142</v>
      </c>
      <c r="B50" s="62"/>
      <c r="C50" s="58"/>
      <c r="D50" s="57"/>
      <c r="E50" s="61" t="s">
        <v>143</v>
      </c>
      <c r="F50" s="62"/>
      <c r="G50" s="3"/>
      <c r="H50" s="3"/>
      <c r="I50" s="3"/>
      <c r="J50" s="3"/>
      <c r="K50" s="3"/>
      <c r="L50" s="3"/>
      <c r="M50" s="3"/>
      <c r="N50" s="3"/>
      <c r="O50" s="3"/>
      <c r="P50" s="3"/>
      <c r="Q50" s="3"/>
      <c r="R50" s="3"/>
      <c r="S50" s="3"/>
      <c r="T50" s="3"/>
      <c r="U50" s="3"/>
      <c r="V50" s="3"/>
      <c r="W50" s="3"/>
      <c r="X50" s="3"/>
      <c r="Y50" s="3"/>
      <c r="Z50" s="3"/>
    </row>
    <row r="51" spans="1:26" ht="12.75" customHeight="1" x14ac:dyDescent="0.25">
      <c r="A51" s="63"/>
      <c r="B51" s="62" t="s">
        <v>53</v>
      </c>
      <c r="C51" s="58"/>
      <c r="D51" s="57"/>
      <c r="E51" s="65"/>
      <c r="F51" s="62" t="s">
        <v>53</v>
      </c>
      <c r="G51" s="3"/>
      <c r="H51" s="3"/>
      <c r="I51" s="3"/>
      <c r="J51" s="3"/>
      <c r="K51" s="3"/>
      <c r="L51" s="3"/>
      <c r="M51" s="3"/>
      <c r="N51" s="3"/>
      <c r="O51" s="3"/>
      <c r="P51" s="3"/>
      <c r="Q51" s="3"/>
      <c r="R51" s="3"/>
      <c r="S51" s="3"/>
      <c r="T51" s="3"/>
      <c r="U51" s="3"/>
      <c r="V51" s="3"/>
      <c r="W51" s="3"/>
      <c r="X51" s="3"/>
      <c r="Y51" s="3"/>
      <c r="Z51" s="3"/>
    </row>
    <row r="52" spans="1:26" ht="12.75" customHeight="1" x14ac:dyDescent="0.25">
      <c r="A52" s="254" t="s">
        <v>144</v>
      </c>
      <c r="B52" s="255"/>
      <c r="C52" s="18"/>
      <c r="D52" s="64"/>
      <c r="E52" s="256" t="s">
        <v>155</v>
      </c>
      <c r="F52" s="255"/>
      <c r="G52" s="3"/>
      <c r="H52" s="3"/>
      <c r="I52" s="3"/>
      <c r="J52" s="3"/>
      <c r="K52" s="3"/>
      <c r="L52" s="3"/>
      <c r="M52" s="3"/>
      <c r="N52" s="3"/>
      <c r="O52" s="3"/>
      <c r="P52" s="3"/>
      <c r="Q52" s="3"/>
      <c r="R52" s="3"/>
      <c r="S52" s="3"/>
      <c r="T52" s="3"/>
      <c r="U52" s="3"/>
      <c r="V52" s="3"/>
      <c r="W52" s="3"/>
      <c r="X52" s="3"/>
      <c r="Y52" s="3"/>
      <c r="Z52" s="3"/>
    </row>
    <row r="53" spans="1:26" ht="12.75" customHeight="1" x14ac:dyDescent="0.25">
      <c r="A53" s="66"/>
      <c r="B53" s="54"/>
      <c r="C53" s="18"/>
      <c r="D53" s="64"/>
      <c r="E53" s="3"/>
      <c r="F53" s="54"/>
      <c r="G53" s="3"/>
      <c r="H53" s="3"/>
      <c r="I53" s="3"/>
      <c r="J53" s="3"/>
      <c r="K53" s="3"/>
      <c r="L53" s="3"/>
      <c r="M53" s="3"/>
      <c r="N53" s="3"/>
      <c r="O53" s="3"/>
      <c r="P53" s="3"/>
      <c r="Q53" s="3"/>
      <c r="R53" s="3"/>
      <c r="S53" s="3"/>
      <c r="T53" s="3"/>
      <c r="U53" s="3"/>
      <c r="V53" s="3"/>
      <c r="W53" s="3"/>
      <c r="X53" s="3"/>
      <c r="Y53" s="3"/>
      <c r="Z53" s="3"/>
    </row>
    <row r="54" spans="1:26" ht="12.75" customHeight="1" x14ac:dyDescent="0.25">
      <c r="A54" s="56" t="s">
        <v>146</v>
      </c>
      <c r="B54" s="57"/>
      <c r="C54" s="53"/>
      <c r="D54" s="54"/>
      <c r="E54" s="59" t="s">
        <v>147</v>
      </c>
      <c r="F54" s="57"/>
      <c r="G54" s="3"/>
      <c r="H54" s="3"/>
      <c r="I54" s="3"/>
      <c r="J54" s="3"/>
      <c r="K54" s="3"/>
      <c r="L54" s="3"/>
      <c r="M54" s="3"/>
      <c r="N54" s="3"/>
      <c r="O54" s="3"/>
      <c r="P54" s="3"/>
      <c r="Q54" s="3"/>
      <c r="R54" s="3"/>
      <c r="S54" s="3"/>
      <c r="T54" s="3"/>
      <c r="U54" s="3"/>
      <c r="V54" s="3"/>
      <c r="W54" s="3"/>
      <c r="X54" s="3"/>
      <c r="Y54" s="3"/>
      <c r="Z54" s="3"/>
    </row>
    <row r="55" spans="1:26" ht="12.75" customHeight="1" x14ac:dyDescent="0.25">
      <c r="A55" s="60" t="s">
        <v>148</v>
      </c>
      <c r="B55" s="57"/>
      <c r="C55" s="58"/>
      <c r="D55" s="57"/>
      <c r="E55" s="61" t="s">
        <v>149</v>
      </c>
      <c r="F55" s="57"/>
      <c r="G55" s="3"/>
      <c r="H55" s="3"/>
      <c r="I55" s="3"/>
      <c r="J55" s="3"/>
      <c r="K55" s="3"/>
      <c r="L55" s="3"/>
      <c r="M55" s="3"/>
      <c r="N55" s="3"/>
      <c r="O55" s="3"/>
      <c r="P55" s="3"/>
      <c r="Q55" s="3"/>
      <c r="R55" s="3"/>
      <c r="S55" s="3"/>
      <c r="T55" s="3"/>
      <c r="U55" s="3"/>
      <c r="V55" s="3"/>
      <c r="W55" s="3"/>
      <c r="X55" s="3"/>
      <c r="Y55" s="3"/>
      <c r="Z55" s="3"/>
    </row>
    <row r="56" spans="1:26" ht="12.75" customHeight="1" x14ac:dyDescent="0.25">
      <c r="A56" s="60" t="s">
        <v>150</v>
      </c>
      <c r="B56" s="62"/>
      <c r="C56" s="58"/>
      <c r="D56" s="57"/>
      <c r="E56" s="61" t="s">
        <v>151</v>
      </c>
      <c r="F56" s="62"/>
      <c r="G56" s="3"/>
      <c r="H56" s="3"/>
      <c r="I56" s="3"/>
      <c r="J56" s="3"/>
      <c r="K56" s="3"/>
      <c r="L56" s="3"/>
      <c r="M56" s="3"/>
      <c r="N56" s="3"/>
      <c r="O56" s="3"/>
      <c r="P56" s="3"/>
      <c r="Q56" s="3"/>
      <c r="R56" s="3"/>
      <c r="S56" s="3"/>
      <c r="T56" s="3"/>
      <c r="U56" s="3"/>
      <c r="V56" s="3"/>
      <c r="W56" s="3"/>
      <c r="X56" s="3"/>
      <c r="Y56" s="3"/>
      <c r="Z56" s="3"/>
    </row>
    <row r="57" spans="1:26" ht="12.75" customHeight="1" x14ac:dyDescent="0.25">
      <c r="A57" s="63"/>
      <c r="B57" s="62" t="s">
        <v>53</v>
      </c>
      <c r="C57" s="58"/>
      <c r="D57" s="57"/>
      <c r="E57" s="65"/>
      <c r="F57" s="62" t="s">
        <v>53</v>
      </c>
      <c r="G57" s="3"/>
      <c r="H57" s="3"/>
      <c r="I57" s="3"/>
      <c r="J57" s="3"/>
      <c r="K57" s="3"/>
      <c r="L57" s="3"/>
      <c r="M57" s="3"/>
      <c r="N57" s="3"/>
      <c r="O57" s="3"/>
      <c r="P57" s="3"/>
      <c r="Q57" s="3"/>
      <c r="R57" s="3"/>
      <c r="S57" s="3"/>
      <c r="T57" s="3"/>
      <c r="U57" s="3"/>
      <c r="V57" s="3"/>
      <c r="W57" s="3"/>
      <c r="X57" s="3"/>
      <c r="Y57" s="3"/>
      <c r="Z57" s="3"/>
    </row>
    <row r="58" spans="1:26" ht="12.75" customHeight="1" x14ac:dyDescent="0.25">
      <c r="A58" s="74"/>
      <c r="B58" s="68"/>
      <c r="C58" s="3"/>
      <c r="D58" s="62"/>
      <c r="E58" s="75"/>
      <c r="F58" s="68"/>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row r="259" spans="1:26" ht="15.75" customHeight="1" x14ac:dyDescent="0.25"/>
    <row r="260" spans="1:26" ht="15.75" customHeight="1" x14ac:dyDescent="0.25"/>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2">
    <mergeCell ref="A46:B46"/>
    <mergeCell ref="E46:F46"/>
    <mergeCell ref="A52:B52"/>
    <mergeCell ref="E52:F52"/>
    <mergeCell ref="A15:B15"/>
    <mergeCell ref="A21:B21"/>
    <mergeCell ref="E21:F21"/>
    <mergeCell ref="A31:B31"/>
    <mergeCell ref="E31:F31"/>
    <mergeCell ref="A32:B32"/>
    <mergeCell ref="E32:F32"/>
    <mergeCell ref="E15:F15"/>
    <mergeCell ref="A34:B34"/>
    <mergeCell ref="E34:F34"/>
    <mergeCell ref="A40:B40"/>
    <mergeCell ref="E40:F40"/>
    <mergeCell ref="A1:B1"/>
    <mergeCell ref="E1:F1"/>
    <mergeCell ref="A3:B3"/>
    <mergeCell ref="E3:F3"/>
    <mergeCell ref="A9:B9"/>
    <mergeCell ref="E9:F9"/>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workbookViewId="0"/>
  </sheetViews>
  <sheetFormatPr baseColWidth="10" defaultColWidth="14.44140625" defaultRowHeight="15" customHeight="1" x14ac:dyDescent="0.25"/>
  <cols>
    <col min="1" max="2" width="22.6640625" customWidth="1"/>
    <col min="3" max="3" width="6.6640625" customWidth="1"/>
    <col min="4" max="5" width="22.6640625" customWidth="1"/>
    <col min="6" max="7" width="20.6640625" customWidth="1"/>
    <col min="8" max="15" width="9.109375" customWidth="1"/>
    <col min="16" max="26" width="10" customWidth="1"/>
  </cols>
  <sheetData>
    <row r="1" spans="1:25" ht="12.75" customHeight="1" x14ac:dyDescent="0.25">
      <c r="A1" s="268" t="s">
        <v>156</v>
      </c>
      <c r="B1" s="235"/>
      <c r="C1" s="76"/>
      <c r="D1" s="269" t="s">
        <v>157</v>
      </c>
      <c r="E1" s="235"/>
      <c r="F1" s="3"/>
      <c r="G1" s="3"/>
      <c r="H1" s="3"/>
      <c r="I1" s="3"/>
      <c r="J1" s="3"/>
      <c r="K1" s="3"/>
      <c r="L1" s="3"/>
      <c r="M1" s="3"/>
      <c r="N1" s="3"/>
      <c r="O1" s="3"/>
      <c r="P1" s="3"/>
      <c r="Q1" s="3"/>
      <c r="R1" s="3"/>
      <c r="S1" s="3"/>
      <c r="T1" s="3"/>
      <c r="U1" s="3"/>
      <c r="V1" s="3"/>
      <c r="W1" s="3"/>
      <c r="X1" s="3"/>
      <c r="Y1" s="3"/>
    </row>
    <row r="2" spans="1:25" ht="12.75" customHeight="1" x14ac:dyDescent="0.25">
      <c r="A2" s="272" t="s">
        <v>158</v>
      </c>
      <c r="B2" s="273"/>
      <c r="C2" s="77"/>
      <c r="D2" s="270"/>
      <c r="E2" s="271"/>
      <c r="F2" s="3"/>
      <c r="G2" s="3"/>
      <c r="H2" s="3"/>
      <c r="I2" s="3"/>
      <c r="J2" s="3"/>
      <c r="K2" s="3"/>
      <c r="L2" s="3"/>
      <c r="M2" s="3"/>
      <c r="N2" s="3"/>
      <c r="O2" s="3"/>
      <c r="P2" s="3"/>
      <c r="Q2" s="3"/>
      <c r="R2" s="3"/>
      <c r="S2" s="3"/>
      <c r="T2" s="3"/>
      <c r="U2" s="3"/>
      <c r="V2" s="3"/>
      <c r="W2" s="3"/>
      <c r="X2" s="3"/>
      <c r="Y2" s="3"/>
    </row>
    <row r="3" spans="1:25" ht="13.5" customHeight="1" x14ac:dyDescent="0.25">
      <c r="A3" s="274" t="s">
        <v>159</v>
      </c>
      <c r="B3" s="273"/>
      <c r="C3" s="77"/>
      <c r="D3" s="78"/>
      <c r="E3" s="79"/>
      <c r="F3" s="3"/>
      <c r="G3" s="3"/>
      <c r="H3" s="3"/>
      <c r="I3" s="3"/>
      <c r="J3" s="3"/>
      <c r="K3" s="3"/>
      <c r="L3" s="3"/>
      <c r="M3" s="3"/>
      <c r="N3" s="3"/>
      <c r="O3" s="3"/>
      <c r="P3" s="3"/>
      <c r="Q3" s="3"/>
      <c r="R3" s="3"/>
      <c r="S3" s="3"/>
      <c r="T3" s="3"/>
      <c r="U3" s="3"/>
      <c r="V3" s="3"/>
      <c r="W3" s="3"/>
      <c r="X3" s="3"/>
      <c r="Y3" s="3"/>
    </row>
    <row r="4" spans="1:25" ht="19.5" customHeight="1" x14ac:dyDescent="0.3">
      <c r="A4" s="275"/>
      <c r="B4" s="273"/>
      <c r="C4" s="80"/>
      <c r="D4" s="81" t="s">
        <v>160</v>
      </c>
      <c r="E4" s="82" t="s">
        <v>161</v>
      </c>
      <c r="F4" s="3"/>
      <c r="G4" s="3"/>
      <c r="H4" s="3"/>
      <c r="I4" s="3"/>
      <c r="J4" s="3"/>
      <c r="K4" s="3"/>
      <c r="L4" s="3"/>
      <c r="M4" s="3"/>
      <c r="N4" s="3"/>
      <c r="O4" s="3"/>
      <c r="P4" s="3"/>
      <c r="Q4" s="3"/>
      <c r="R4" s="3"/>
      <c r="S4" s="3"/>
      <c r="T4" s="3"/>
      <c r="U4" s="3"/>
      <c r="V4" s="3"/>
      <c r="W4" s="3"/>
      <c r="X4" s="3"/>
      <c r="Y4" s="3"/>
    </row>
    <row r="5" spans="1:25" ht="16.5" customHeight="1" x14ac:dyDescent="0.25">
      <c r="A5" s="276" t="s">
        <v>162</v>
      </c>
      <c r="B5" s="273"/>
      <c r="C5" s="83"/>
      <c r="D5" s="84"/>
      <c r="E5" s="85"/>
      <c r="F5" s="3"/>
      <c r="G5" s="3"/>
      <c r="H5" s="3"/>
      <c r="I5" s="3"/>
      <c r="J5" s="3"/>
      <c r="K5" s="3"/>
      <c r="L5" s="3"/>
      <c r="M5" s="3"/>
      <c r="N5" s="3"/>
      <c r="O5" s="3"/>
      <c r="P5" s="3"/>
      <c r="Q5" s="3"/>
      <c r="R5" s="3"/>
      <c r="S5" s="3"/>
      <c r="T5" s="3"/>
      <c r="U5" s="3"/>
      <c r="V5" s="3"/>
      <c r="W5" s="3"/>
      <c r="X5" s="3"/>
      <c r="Y5" s="3"/>
    </row>
    <row r="6" spans="1:25" ht="21.75" customHeight="1" x14ac:dyDescent="0.25">
      <c r="A6" s="278"/>
      <c r="B6" s="273"/>
      <c r="C6" s="77"/>
      <c r="D6" s="86" t="s">
        <v>163</v>
      </c>
      <c r="E6" s="87">
        <v>43981</v>
      </c>
      <c r="F6" s="3"/>
      <c r="G6" s="3"/>
      <c r="H6" s="3"/>
      <c r="I6" s="3"/>
      <c r="J6" s="3"/>
      <c r="K6" s="3"/>
      <c r="L6" s="3"/>
      <c r="M6" s="3"/>
      <c r="N6" s="3"/>
      <c r="O6" s="3"/>
      <c r="P6" s="3"/>
      <c r="Q6" s="3"/>
      <c r="R6" s="3"/>
      <c r="S6" s="3"/>
      <c r="T6" s="3"/>
      <c r="U6" s="3"/>
      <c r="V6" s="3"/>
      <c r="W6" s="3"/>
      <c r="X6" s="3"/>
      <c r="Y6" s="3"/>
    </row>
    <row r="7" spans="1:25" ht="14.4" x14ac:dyDescent="0.25">
      <c r="A7" s="86"/>
      <c r="B7" s="88"/>
      <c r="C7" s="89"/>
      <c r="D7" s="277"/>
      <c r="E7" s="273"/>
      <c r="F7" s="3"/>
      <c r="G7" s="3"/>
      <c r="H7" s="3"/>
      <c r="I7" s="3"/>
      <c r="J7" s="3"/>
      <c r="K7" s="3"/>
      <c r="L7" s="3"/>
      <c r="M7" s="3"/>
      <c r="N7" s="3"/>
      <c r="O7" s="3"/>
      <c r="P7" s="3"/>
      <c r="Q7" s="3"/>
      <c r="R7" s="3"/>
      <c r="S7" s="3"/>
      <c r="T7" s="3"/>
      <c r="U7" s="3"/>
      <c r="V7" s="3"/>
      <c r="W7" s="3"/>
      <c r="X7" s="3"/>
      <c r="Y7" s="3"/>
    </row>
    <row r="8" spans="1:25" ht="12.75" customHeight="1" x14ac:dyDescent="0.25">
      <c r="A8" s="90"/>
      <c r="B8" s="79"/>
      <c r="C8" s="77"/>
      <c r="D8" s="78"/>
      <c r="E8" s="79"/>
      <c r="F8" s="3"/>
      <c r="G8" s="3"/>
      <c r="H8" s="3"/>
      <c r="I8" s="3"/>
      <c r="J8" s="3"/>
      <c r="K8" s="3"/>
      <c r="L8" s="3"/>
      <c r="M8" s="3"/>
      <c r="N8" s="3"/>
      <c r="O8" s="3"/>
      <c r="P8" s="3"/>
      <c r="Q8" s="3"/>
      <c r="R8" s="3"/>
      <c r="S8" s="3"/>
      <c r="T8" s="3"/>
      <c r="U8" s="3"/>
      <c r="V8" s="3"/>
      <c r="W8" s="3"/>
      <c r="X8" s="3"/>
      <c r="Y8" s="3"/>
    </row>
    <row r="9" spans="1:25" ht="12.75" customHeight="1" x14ac:dyDescent="0.25">
      <c r="A9" s="91"/>
      <c r="B9" s="92"/>
      <c r="C9" s="76"/>
      <c r="D9" s="93"/>
      <c r="E9" s="92"/>
      <c r="F9" s="3"/>
      <c r="G9" s="3"/>
      <c r="H9" s="3"/>
      <c r="I9" s="3"/>
      <c r="J9" s="3"/>
      <c r="K9" s="3"/>
      <c r="L9" s="3"/>
      <c r="M9" s="3"/>
      <c r="N9" s="3"/>
      <c r="O9" s="3"/>
      <c r="P9" s="3"/>
      <c r="Q9" s="3"/>
      <c r="R9" s="3"/>
      <c r="S9" s="3"/>
      <c r="T9" s="3"/>
      <c r="U9" s="3"/>
      <c r="V9" s="3"/>
      <c r="W9" s="3"/>
      <c r="X9" s="3"/>
      <c r="Y9" s="3"/>
    </row>
    <row r="10" spans="1:25" ht="12.75" customHeight="1" x14ac:dyDescent="0.25">
      <c r="A10" s="94"/>
      <c r="B10" s="79"/>
      <c r="C10" s="77"/>
      <c r="D10" s="78"/>
      <c r="E10" s="79"/>
      <c r="F10" s="3"/>
      <c r="G10" s="3"/>
      <c r="H10" s="3"/>
      <c r="I10" s="3"/>
      <c r="J10" s="3"/>
      <c r="K10" s="3"/>
      <c r="L10" s="3"/>
      <c r="M10" s="3"/>
      <c r="N10" s="3"/>
      <c r="O10" s="3"/>
      <c r="P10" s="3"/>
      <c r="Q10" s="3"/>
      <c r="R10" s="3"/>
      <c r="S10" s="3"/>
      <c r="T10" s="3"/>
      <c r="U10" s="3"/>
      <c r="V10" s="3"/>
      <c r="W10" s="3"/>
      <c r="X10" s="3"/>
      <c r="Y10" s="3"/>
    </row>
    <row r="11" spans="1:25" ht="12.75" customHeight="1" x14ac:dyDescent="0.25">
      <c r="A11" s="95"/>
      <c r="B11" s="79"/>
      <c r="C11" s="77"/>
      <c r="D11" s="78"/>
      <c r="E11" s="79"/>
      <c r="F11" s="3"/>
      <c r="G11" s="3"/>
      <c r="H11" s="3"/>
      <c r="I11" s="3"/>
      <c r="J11" s="3"/>
      <c r="K11" s="3"/>
      <c r="L11" s="3"/>
      <c r="M11" s="3"/>
      <c r="N11" s="3"/>
      <c r="O11" s="3"/>
      <c r="P11" s="3"/>
      <c r="Q11" s="3"/>
      <c r="R11" s="3"/>
      <c r="S11" s="3"/>
      <c r="T11" s="3"/>
      <c r="U11" s="3"/>
      <c r="V11" s="3"/>
      <c r="W11" s="3"/>
      <c r="X11" s="3"/>
      <c r="Y11" s="3"/>
    </row>
    <row r="12" spans="1:25" ht="14.4" x14ac:dyDescent="0.3">
      <c r="A12" s="95"/>
      <c r="B12" s="96"/>
      <c r="C12" s="80"/>
      <c r="D12" s="84"/>
      <c r="E12" s="85"/>
      <c r="F12" s="3"/>
      <c r="G12" s="3"/>
      <c r="H12" s="3"/>
      <c r="I12" s="3"/>
      <c r="J12" s="3"/>
      <c r="K12" s="3"/>
      <c r="L12" s="3"/>
      <c r="M12" s="3"/>
      <c r="N12" s="3"/>
      <c r="O12" s="3"/>
      <c r="P12" s="3"/>
      <c r="Q12" s="3"/>
      <c r="R12" s="3"/>
      <c r="S12" s="3"/>
      <c r="T12" s="3"/>
      <c r="U12" s="3"/>
      <c r="V12" s="3"/>
      <c r="W12" s="3"/>
      <c r="X12" s="3"/>
      <c r="Y12" s="3"/>
    </row>
    <row r="13" spans="1:25" ht="12.75" customHeight="1" x14ac:dyDescent="0.25">
      <c r="A13" s="78"/>
      <c r="B13" s="85"/>
      <c r="C13" s="83"/>
      <c r="D13" s="84"/>
      <c r="E13" s="85"/>
      <c r="F13" s="3"/>
      <c r="G13" s="3"/>
      <c r="H13" s="3"/>
      <c r="I13" s="3"/>
      <c r="J13" s="3"/>
      <c r="K13" s="3"/>
      <c r="L13" s="3"/>
      <c r="M13" s="3"/>
      <c r="N13" s="3"/>
      <c r="O13" s="3"/>
      <c r="P13" s="3"/>
      <c r="Q13" s="3"/>
      <c r="R13" s="3"/>
      <c r="S13" s="3"/>
      <c r="T13" s="3"/>
      <c r="U13" s="3"/>
      <c r="V13" s="3"/>
      <c r="W13" s="3"/>
      <c r="X13" s="3"/>
      <c r="Y13" s="3"/>
    </row>
    <row r="14" spans="1:25" ht="13.5" customHeight="1" x14ac:dyDescent="0.25">
      <c r="A14" s="272" t="s">
        <v>164</v>
      </c>
      <c r="B14" s="273"/>
      <c r="C14" s="77"/>
      <c r="D14" s="78"/>
      <c r="E14" s="79"/>
      <c r="F14" s="3"/>
      <c r="G14" s="3"/>
      <c r="H14" s="3"/>
      <c r="I14" s="3"/>
      <c r="J14" s="3"/>
      <c r="K14" s="3"/>
      <c r="L14" s="3"/>
      <c r="M14" s="3"/>
      <c r="N14" s="3"/>
      <c r="O14" s="3"/>
      <c r="P14" s="3"/>
      <c r="Q14" s="3"/>
      <c r="R14" s="3"/>
      <c r="S14" s="3"/>
      <c r="T14" s="3"/>
      <c r="U14" s="3"/>
      <c r="V14" s="3"/>
      <c r="W14" s="3"/>
      <c r="X14" s="3"/>
      <c r="Y14" s="3"/>
    </row>
    <row r="15" spans="1:25" ht="19.5" customHeight="1" x14ac:dyDescent="0.25">
      <c r="A15" s="279"/>
      <c r="B15" s="273"/>
      <c r="C15" s="89"/>
      <c r="D15" s="86" t="s">
        <v>165</v>
      </c>
      <c r="E15" s="97">
        <v>0.41666666666666669</v>
      </c>
      <c r="F15" s="3"/>
      <c r="G15" s="3"/>
      <c r="H15" s="3"/>
      <c r="I15" s="3"/>
      <c r="J15" s="3"/>
      <c r="K15" s="3"/>
      <c r="L15" s="3"/>
      <c r="M15" s="3"/>
      <c r="N15" s="3"/>
      <c r="O15" s="3"/>
      <c r="P15" s="3"/>
      <c r="Q15" s="3"/>
      <c r="R15" s="3"/>
      <c r="S15" s="3"/>
      <c r="T15" s="3"/>
      <c r="U15" s="3"/>
      <c r="V15" s="3"/>
      <c r="W15" s="3"/>
      <c r="X15" s="3"/>
      <c r="Y15" s="3"/>
    </row>
    <row r="16" spans="1:25" ht="13.5" customHeight="1" x14ac:dyDescent="0.25">
      <c r="A16" s="280" t="s">
        <v>166</v>
      </c>
      <c r="B16" s="273"/>
      <c r="C16" s="77"/>
      <c r="D16" s="86" t="s">
        <v>167</v>
      </c>
      <c r="E16" s="98"/>
      <c r="F16" s="3"/>
      <c r="G16" s="3"/>
      <c r="H16" s="3"/>
      <c r="I16" s="3"/>
      <c r="J16" s="3"/>
      <c r="K16" s="3"/>
      <c r="L16" s="3"/>
      <c r="M16" s="3"/>
      <c r="N16" s="3"/>
      <c r="O16" s="3"/>
      <c r="P16" s="3"/>
      <c r="Q16" s="3"/>
      <c r="R16" s="3"/>
      <c r="S16" s="3"/>
      <c r="T16" s="3"/>
      <c r="U16" s="3"/>
      <c r="V16" s="3"/>
      <c r="W16" s="3"/>
      <c r="X16" s="3"/>
      <c r="Y16" s="3"/>
    </row>
    <row r="17" spans="1:25" ht="13.5" customHeight="1" x14ac:dyDescent="0.25">
      <c r="A17" s="99"/>
      <c r="B17" s="92"/>
      <c r="C17" s="76"/>
      <c r="D17" s="93"/>
      <c r="E17" s="92"/>
      <c r="F17" s="3"/>
      <c r="G17" s="3"/>
      <c r="H17" s="3"/>
      <c r="I17" s="3"/>
      <c r="J17" s="3"/>
      <c r="K17" s="3"/>
      <c r="L17" s="3"/>
      <c r="M17" s="3"/>
      <c r="N17" s="3"/>
      <c r="O17" s="3"/>
      <c r="P17" s="3"/>
      <c r="Q17" s="3"/>
      <c r="R17" s="3"/>
      <c r="S17" s="3"/>
      <c r="T17" s="3"/>
      <c r="U17" s="3"/>
      <c r="V17" s="3"/>
      <c r="W17" s="3"/>
      <c r="X17" s="3"/>
      <c r="Y17" s="3"/>
    </row>
    <row r="18" spans="1:25" ht="15.75" customHeight="1" x14ac:dyDescent="0.25">
      <c r="A18" s="94"/>
      <c r="B18" s="79"/>
      <c r="C18" s="77"/>
      <c r="D18" s="93" t="s">
        <v>168</v>
      </c>
      <c r="E18" s="100"/>
      <c r="F18" s="3"/>
      <c r="G18" s="3"/>
      <c r="H18" s="3"/>
      <c r="I18" s="3"/>
      <c r="J18" s="3"/>
      <c r="K18" s="3"/>
      <c r="L18" s="3"/>
      <c r="M18" s="3"/>
      <c r="N18" s="3"/>
      <c r="O18" s="3"/>
      <c r="P18" s="3"/>
      <c r="Q18" s="3"/>
      <c r="R18" s="3"/>
      <c r="S18" s="3"/>
      <c r="T18" s="3"/>
      <c r="U18" s="3"/>
      <c r="V18" s="3"/>
      <c r="W18" s="3"/>
      <c r="X18" s="3"/>
      <c r="Y18" s="3"/>
    </row>
    <row r="19" spans="1:25" ht="13.5" customHeight="1" x14ac:dyDescent="0.25">
      <c r="A19" s="95"/>
      <c r="B19" s="79"/>
      <c r="C19" s="77"/>
      <c r="D19" s="281" t="s">
        <v>169</v>
      </c>
      <c r="E19" s="282"/>
      <c r="F19" s="3"/>
      <c r="G19" s="3"/>
      <c r="H19" s="3"/>
      <c r="I19" s="3"/>
      <c r="J19" s="3"/>
      <c r="K19" s="3"/>
      <c r="L19" s="3"/>
      <c r="M19" s="3"/>
      <c r="N19" s="3"/>
      <c r="O19" s="3"/>
      <c r="P19" s="3"/>
      <c r="Q19" s="3"/>
      <c r="R19" s="3"/>
      <c r="S19" s="3"/>
      <c r="T19" s="3"/>
      <c r="U19" s="3"/>
      <c r="V19" s="3"/>
      <c r="W19" s="3"/>
      <c r="X19" s="3"/>
      <c r="Y19" s="3"/>
    </row>
    <row r="20" spans="1:25" ht="16.5" customHeight="1" x14ac:dyDescent="0.3">
      <c r="A20" s="280" t="s">
        <v>170</v>
      </c>
      <c r="B20" s="273"/>
      <c r="C20" s="80"/>
      <c r="D20" s="283"/>
      <c r="E20" s="213"/>
      <c r="F20" s="3"/>
      <c r="G20" s="3"/>
      <c r="H20" s="3"/>
      <c r="I20" s="3"/>
      <c r="J20" s="3"/>
      <c r="K20" s="3"/>
      <c r="L20" s="3"/>
      <c r="M20" s="3"/>
      <c r="N20" s="3"/>
      <c r="O20" s="3"/>
      <c r="P20" s="3"/>
      <c r="Q20" s="3"/>
      <c r="R20" s="3"/>
      <c r="S20" s="3"/>
      <c r="T20" s="3"/>
      <c r="U20" s="3"/>
      <c r="V20" s="3"/>
      <c r="W20" s="3"/>
      <c r="X20" s="3"/>
      <c r="Y20" s="3"/>
    </row>
    <row r="21" spans="1:25" ht="13.5" customHeight="1" x14ac:dyDescent="0.25">
      <c r="A21" s="78"/>
      <c r="B21" s="85"/>
      <c r="C21" s="83"/>
      <c r="D21" s="284" t="s">
        <v>171</v>
      </c>
      <c r="E21" s="213"/>
      <c r="F21" s="3"/>
      <c r="G21" s="3"/>
      <c r="H21" s="3"/>
      <c r="I21" s="3"/>
      <c r="J21" s="3"/>
      <c r="K21" s="3"/>
      <c r="L21" s="3"/>
      <c r="M21" s="3"/>
      <c r="N21" s="3"/>
      <c r="O21" s="3"/>
      <c r="P21" s="3"/>
      <c r="Q21" s="3"/>
      <c r="R21" s="3"/>
      <c r="S21" s="3"/>
      <c r="T21" s="3"/>
      <c r="U21" s="3"/>
      <c r="V21" s="3"/>
      <c r="W21" s="3"/>
      <c r="X21" s="3"/>
      <c r="Y21" s="3"/>
    </row>
    <row r="22" spans="1:25" ht="16.5" customHeight="1" x14ac:dyDescent="0.25">
      <c r="A22" s="78"/>
      <c r="B22" s="79"/>
      <c r="C22" s="77"/>
      <c r="D22" s="283"/>
      <c r="E22" s="213"/>
      <c r="F22" s="3"/>
      <c r="G22" s="3"/>
      <c r="H22" s="3"/>
      <c r="I22" s="3"/>
      <c r="J22" s="3"/>
      <c r="K22" s="3"/>
      <c r="L22" s="3"/>
      <c r="M22" s="3"/>
      <c r="N22" s="3"/>
      <c r="O22" s="3"/>
      <c r="P22" s="3"/>
      <c r="Q22" s="3"/>
      <c r="R22" s="3"/>
      <c r="S22" s="3"/>
      <c r="T22" s="3"/>
      <c r="U22" s="3"/>
      <c r="V22" s="3"/>
      <c r="W22" s="3"/>
      <c r="X22" s="3"/>
      <c r="Y22" s="3"/>
    </row>
    <row r="23" spans="1:25" ht="13.5" customHeight="1" x14ac:dyDescent="0.25">
      <c r="A23" s="86"/>
      <c r="B23" s="88"/>
      <c r="C23" s="89"/>
      <c r="D23" s="101"/>
      <c r="E23" s="88"/>
      <c r="F23" s="3"/>
      <c r="G23" s="3"/>
      <c r="H23" s="3"/>
      <c r="I23" s="3"/>
      <c r="J23" s="3"/>
      <c r="K23" s="3"/>
      <c r="L23" s="3"/>
      <c r="M23" s="3"/>
      <c r="N23" s="3"/>
      <c r="O23" s="3"/>
      <c r="P23" s="3"/>
      <c r="Q23" s="3"/>
      <c r="R23" s="3"/>
      <c r="S23" s="3"/>
      <c r="T23" s="3"/>
      <c r="U23" s="3"/>
      <c r="V23" s="3"/>
      <c r="W23" s="3"/>
      <c r="X23" s="3"/>
      <c r="Y23" s="3"/>
    </row>
    <row r="24" spans="1:25" ht="13.5" customHeight="1" x14ac:dyDescent="0.25">
      <c r="A24" s="78"/>
      <c r="B24" s="79"/>
      <c r="C24" s="77"/>
      <c r="D24" s="102" t="s">
        <v>172</v>
      </c>
      <c r="E24" s="103" t="s">
        <v>173</v>
      </c>
      <c r="F24" s="3"/>
      <c r="G24" s="3"/>
      <c r="H24" s="3"/>
      <c r="I24" s="3"/>
      <c r="J24" s="3"/>
      <c r="K24" s="3"/>
      <c r="L24" s="3"/>
      <c r="M24" s="3"/>
      <c r="N24" s="3"/>
      <c r="O24" s="3"/>
      <c r="P24" s="3"/>
      <c r="Q24" s="3"/>
      <c r="R24" s="3"/>
      <c r="S24" s="3"/>
      <c r="T24" s="3"/>
      <c r="U24" s="3"/>
      <c r="V24" s="3"/>
      <c r="W24" s="3"/>
      <c r="X24" s="3"/>
      <c r="Y24" s="3"/>
    </row>
    <row r="25" spans="1:25" ht="13.5" customHeight="1" x14ac:dyDescent="0.25">
      <c r="A25" s="104"/>
      <c r="B25" s="105"/>
      <c r="C25" s="77"/>
      <c r="D25" s="106"/>
      <c r="E25" s="107"/>
      <c r="F25" s="3"/>
      <c r="G25" s="3"/>
      <c r="H25" s="3"/>
      <c r="I25" s="3"/>
      <c r="J25" s="3"/>
      <c r="K25" s="3"/>
      <c r="L25" s="3"/>
      <c r="M25" s="3"/>
      <c r="N25" s="3"/>
      <c r="O25" s="3"/>
      <c r="P25" s="3"/>
      <c r="Q25" s="3"/>
      <c r="R25" s="3"/>
      <c r="S25" s="3"/>
      <c r="T25" s="3"/>
      <c r="U25" s="3"/>
      <c r="V25" s="3"/>
      <c r="W25" s="3"/>
      <c r="X25" s="3"/>
      <c r="Y25" s="3"/>
    </row>
    <row r="26" spans="1:25" ht="13.5" customHeight="1" x14ac:dyDescent="0.25">
      <c r="A26" s="77"/>
      <c r="B26" s="77"/>
      <c r="C26" s="77"/>
      <c r="D26" s="108"/>
      <c r="E26" s="76"/>
      <c r="F26" s="3"/>
      <c r="G26" s="3"/>
      <c r="H26" s="3"/>
      <c r="I26" s="3"/>
      <c r="J26" s="3"/>
      <c r="K26" s="3"/>
      <c r="L26" s="3"/>
      <c r="M26" s="3"/>
      <c r="N26" s="3"/>
      <c r="O26" s="3"/>
      <c r="P26" s="3"/>
      <c r="Q26" s="3"/>
      <c r="R26" s="3"/>
      <c r="S26" s="3"/>
      <c r="T26" s="3"/>
      <c r="U26" s="3"/>
      <c r="V26" s="3"/>
      <c r="W26" s="3"/>
      <c r="X26" s="3"/>
      <c r="Y26" s="3"/>
    </row>
    <row r="27" spans="1:25" ht="13.5" customHeight="1" x14ac:dyDescent="0.25">
      <c r="A27" s="109"/>
      <c r="B27" s="109"/>
      <c r="C27" s="109"/>
      <c r="D27" s="110"/>
      <c r="E27" s="111"/>
      <c r="F27" s="3"/>
      <c r="G27" s="3"/>
      <c r="H27" s="3"/>
      <c r="I27" s="3"/>
      <c r="J27" s="3"/>
      <c r="K27" s="3"/>
      <c r="L27" s="3"/>
      <c r="M27" s="3"/>
      <c r="N27" s="3"/>
      <c r="O27" s="3"/>
      <c r="P27" s="3"/>
      <c r="Q27" s="3"/>
      <c r="R27" s="3"/>
      <c r="S27" s="3"/>
      <c r="T27" s="3"/>
      <c r="U27" s="3"/>
      <c r="V27" s="3"/>
      <c r="W27" s="3"/>
      <c r="X27" s="3"/>
      <c r="Y27" s="3"/>
    </row>
    <row r="28" spans="1:25" ht="13.5" customHeight="1" x14ac:dyDescent="0.25">
      <c r="A28" s="77"/>
      <c r="B28" s="77"/>
      <c r="C28" s="77"/>
      <c r="D28" s="108"/>
      <c r="E28" s="76"/>
      <c r="F28" s="3"/>
      <c r="G28" s="3"/>
      <c r="H28" s="3"/>
      <c r="I28" s="3"/>
      <c r="J28" s="3"/>
      <c r="K28" s="3"/>
      <c r="L28" s="3"/>
      <c r="M28" s="3"/>
      <c r="N28" s="3"/>
      <c r="O28" s="3"/>
      <c r="P28" s="3"/>
      <c r="Q28" s="3"/>
      <c r="R28" s="3"/>
      <c r="S28" s="3"/>
      <c r="T28" s="3"/>
      <c r="U28" s="3"/>
      <c r="V28" s="3"/>
      <c r="W28" s="3"/>
      <c r="X28" s="3"/>
      <c r="Y28" s="3"/>
    </row>
    <row r="29" spans="1:25" ht="13.5" customHeight="1" x14ac:dyDescent="0.25">
      <c r="A29" s="77"/>
      <c r="B29" s="77"/>
      <c r="C29" s="77"/>
      <c r="D29" s="77"/>
      <c r="E29" s="77"/>
      <c r="F29" s="3"/>
      <c r="G29" s="3"/>
      <c r="H29" s="3"/>
      <c r="I29" s="3"/>
      <c r="J29" s="3"/>
      <c r="K29" s="3"/>
      <c r="L29" s="3"/>
      <c r="M29" s="3"/>
      <c r="N29" s="3"/>
      <c r="O29" s="3"/>
      <c r="P29" s="3"/>
      <c r="Q29" s="3"/>
      <c r="R29" s="3"/>
      <c r="S29" s="3"/>
      <c r="T29" s="3"/>
      <c r="U29" s="3"/>
      <c r="V29" s="3"/>
      <c r="W29" s="3"/>
      <c r="X29" s="3"/>
      <c r="Y29" s="3"/>
    </row>
    <row r="30" spans="1:25" ht="12.75" customHeight="1" x14ac:dyDescent="0.25">
      <c r="A30" s="268" t="s">
        <v>156</v>
      </c>
      <c r="B30" s="235"/>
      <c r="C30" s="76"/>
      <c r="D30" s="269" t="s">
        <v>157</v>
      </c>
      <c r="E30" s="235"/>
      <c r="F30" s="3"/>
      <c r="G30" s="3"/>
      <c r="H30" s="3"/>
      <c r="I30" s="3"/>
      <c r="J30" s="3"/>
      <c r="K30" s="3"/>
      <c r="L30" s="3"/>
      <c r="M30" s="3"/>
      <c r="N30" s="3"/>
      <c r="O30" s="3"/>
      <c r="P30" s="3"/>
      <c r="Q30" s="3"/>
      <c r="R30" s="3"/>
      <c r="S30" s="3"/>
      <c r="T30" s="3"/>
      <c r="U30" s="3"/>
      <c r="V30" s="3"/>
      <c r="W30" s="3"/>
      <c r="X30" s="3"/>
      <c r="Y30" s="3"/>
    </row>
    <row r="31" spans="1:25" ht="12.75" customHeight="1" x14ac:dyDescent="0.25">
      <c r="A31" s="272" t="s">
        <v>158</v>
      </c>
      <c r="B31" s="273"/>
      <c r="C31" s="77"/>
      <c r="D31" s="270"/>
      <c r="E31" s="271"/>
      <c r="F31" s="3"/>
      <c r="G31" s="3"/>
      <c r="H31" s="3"/>
      <c r="I31" s="3"/>
      <c r="J31" s="3"/>
      <c r="K31" s="3"/>
      <c r="L31" s="3"/>
      <c r="M31" s="3"/>
      <c r="N31" s="3"/>
      <c r="O31" s="3"/>
      <c r="P31" s="3"/>
      <c r="Q31" s="3"/>
      <c r="R31" s="3"/>
      <c r="S31" s="3"/>
      <c r="T31" s="3"/>
      <c r="U31" s="3"/>
      <c r="V31" s="3"/>
      <c r="W31" s="3"/>
      <c r="X31" s="3"/>
      <c r="Y31" s="3"/>
    </row>
    <row r="32" spans="1:25" ht="13.5" customHeight="1" x14ac:dyDescent="0.25">
      <c r="A32" s="274" t="s">
        <v>159</v>
      </c>
      <c r="B32" s="273"/>
      <c r="C32" s="77"/>
      <c r="D32" s="78"/>
      <c r="E32" s="79"/>
      <c r="F32" s="3"/>
      <c r="G32" s="3"/>
      <c r="H32" s="3"/>
      <c r="I32" s="3"/>
      <c r="J32" s="3"/>
      <c r="K32" s="3"/>
      <c r="L32" s="3"/>
      <c r="M32" s="3"/>
      <c r="N32" s="3"/>
      <c r="O32" s="3"/>
      <c r="P32" s="3"/>
      <c r="Q32" s="3"/>
      <c r="R32" s="3"/>
      <c r="S32" s="3"/>
      <c r="T32" s="3"/>
      <c r="U32" s="3"/>
      <c r="V32" s="3"/>
      <c r="W32" s="3"/>
      <c r="X32" s="3"/>
      <c r="Y32" s="3"/>
    </row>
    <row r="33" spans="1:25" ht="18.75" customHeight="1" x14ac:dyDescent="0.3">
      <c r="A33" s="275"/>
      <c r="B33" s="273"/>
      <c r="C33" s="80"/>
      <c r="D33" s="81" t="s">
        <v>160</v>
      </c>
      <c r="E33" s="82" t="s">
        <v>161</v>
      </c>
      <c r="F33" s="112"/>
      <c r="G33" s="3"/>
      <c r="H33" s="3"/>
      <c r="I33" s="3"/>
      <c r="J33" s="3"/>
      <c r="K33" s="3"/>
      <c r="L33" s="3"/>
      <c r="M33" s="3"/>
      <c r="N33" s="3"/>
      <c r="O33" s="3"/>
      <c r="P33" s="3"/>
      <c r="Q33" s="3"/>
      <c r="R33" s="3"/>
      <c r="S33" s="3"/>
      <c r="T33" s="3"/>
      <c r="U33" s="3"/>
      <c r="V33" s="3"/>
      <c r="W33" s="3"/>
      <c r="X33" s="3"/>
      <c r="Y33" s="3"/>
    </row>
    <row r="34" spans="1:25" ht="16.5" customHeight="1" x14ac:dyDescent="0.25">
      <c r="A34" s="276" t="s">
        <v>162</v>
      </c>
      <c r="B34" s="273"/>
      <c r="C34" s="83"/>
      <c r="D34" s="84"/>
      <c r="E34" s="85"/>
      <c r="F34" s="3"/>
      <c r="G34" s="3"/>
      <c r="H34" s="3"/>
      <c r="I34" s="3"/>
      <c r="J34" s="3"/>
      <c r="K34" s="3"/>
      <c r="L34" s="3"/>
      <c r="M34" s="3"/>
      <c r="N34" s="3"/>
      <c r="O34" s="3"/>
      <c r="P34" s="3"/>
      <c r="Q34" s="3"/>
      <c r="R34" s="3"/>
      <c r="S34" s="3"/>
      <c r="T34" s="3"/>
      <c r="U34" s="3"/>
      <c r="V34" s="3"/>
      <c r="W34" s="3"/>
      <c r="X34" s="3"/>
      <c r="Y34" s="3"/>
    </row>
    <row r="35" spans="1:25" ht="21.75" customHeight="1" x14ac:dyDescent="0.25">
      <c r="A35" s="278"/>
      <c r="B35" s="273"/>
      <c r="C35" s="77"/>
      <c r="D35" s="86" t="s">
        <v>163</v>
      </c>
      <c r="E35" s="87">
        <v>43981</v>
      </c>
      <c r="F35" s="3"/>
      <c r="G35" s="3"/>
      <c r="H35" s="3"/>
      <c r="I35" s="3"/>
      <c r="J35" s="3"/>
      <c r="K35" s="3"/>
      <c r="L35" s="3"/>
      <c r="M35" s="3"/>
      <c r="N35" s="3"/>
      <c r="O35" s="3"/>
      <c r="P35" s="3"/>
      <c r="Q35" s="3"/>
      <c r="R35" s="3"/>
      <c r="S35" s="3"/>
      <c r="T35" s="3"/>
      <c r="U35" s="3"/>
      <c r="V35" s="3"/>
      <c r="W35" s="3"/>
      <c r="X35" s="3"/>
      <c r="Y35" s="3"/>
    </row>
    <row r="36" spans="1:25" ht="15.75" customHeight="1" x14ac:dyDescent="0.25">
      <c r="A36" s="86"/>
      <c r="B36" s="88"/>
      <c r="C36" s="89"/>
      <c r="D36" s="277"/>
      <c r="E36" s="273"/>
      <c r="F36" s="3"/>
      <c r="G36" s="3"/>
      <c r="H36" s="3"/>
      <c r="I36" s="3"/>
      <c r="J36" s="3"/>
      <c r="K36" s="3"/>
      <c r="L36" s="3"/>
      <c r="M36" s="3"/>
      <c r="N36" s="3"/>
      <c r="O36" s="3"/>
      <c r="P36" s="3"/>
      <c r="Q36" s="3"/>
      <c r="R36" s="3"/>
      <c r="S36" s="3"/>
      <c r="T36" s="3"/>
      <c r="U36" s="3"/>
      <c r="V36" s="3"/>
      <c r="W36" s="3"/>
      <c r="X36" s="3"/>
      <c r="Y36" s="3"/>
    </row>
    <row r="37" spans="1:25" ht="12.75" customHeight="1" x14ac:dyDescent="0.25">
      <c r="A37" s="90"/>
      <c r="B37" s="79"/>
      <c r="C37" s="77"/>
      <c r="D37" s="78"/>
      <c r="E37" s="79"/>
      <c r="F37" s="3"/>
      <c r="G37" s="3"/>
      <c r="H37" s="3"/>
      <c r="I37" s="3"/>
      <c r="J37" s="3"/>
      <c r="K37" s="3"/>
      <c r="L37" s="3"/>
      <c r="M37" s="3"/>
      <c r="N37" s="3"/>
      <c r="O37" s="3"/>
      <c r="P37" s="3"/>
      <c r="Q37" s="3"/>
      <c r="R37" s="3"/>
      <c r="S37" s="3"/>
      <c r="T37" s="3"/>
      <c r="U37" s="3"/>
      <c r="V37" s="3"/>
      <c r="W37" s="3"/>
      <c r="X37" s="3"/>
      <c r="Y37" s="3"/>
    </row>
    <row r="38" spans="1:25" ht="12.75" customHeight="1" x14ac:dyDescent="0.25">
      <c r="A38" s="91"/>
      <c r="B38" s="92"/>
      <c r="C38" s="76"/>
      <c r="D38" s="93"/>
      <c r="E38" s="92"/>
      <c r="F38" s="3"/>
      <c r="G38" s="3"/>
      <c r="H38" s="3"/>
      <c r="I38" s="3"/>
      <c r="J38" s="3"/>
      <c r="K38" s="3"/>
      <c r="L38" s="3"/>
      <c r="M38" s="3"/>
      <c r="N38" s="3"/>
      <c r="O38" s="3"/>
      <c r="P38" s="3"/>
      <c r="Q38" s="3"/>
      <c r="R38" s="3"/>
      <c r="S38" s="3"/>
      <c r="T38" s="3"/>
      <c r="U38" s="3"/>
      <c r="V38" s="3"/>
      <c r="W38" s="3"/>
      <c r="X38" s="3"/>
      <c r="Y38" s="3"/>
    </row>
    <row r="39" spans="1:25" ht="12.75" customHeight="1" x14ac:dyDescent="0.25">
      <c r="A39" s="94"/>
      <c r="B39" s="79"/>
      <c r="C39" s="77"/>
      <c r="D39" s="78"/>
      <c r="E39" s="79"/>
      <c r="F39" s="3"/>
      <c r="G39" s="3"/>
      <c r="H39" s="3"/>
      <c r="I39" s="3"/>
      <c r="J39" s="3"/>
      <c r="K39" s="3"/>
      <c r="L39" s="3"/>
      <c r="M39" s="3"/>
      <c r="N39" s="3"/>
      <c r="O39" s="3"/>
      <c r="P39" s="3"/>
      <c r="Q39" s="3"/>
      <c r="R39" s="3"/>
      <c r="S39" s="3"/>
      <c r="T39" s="3"/>
      <c r="U39" s="3"/>
      <c r="V39" s="3"/>
      <c r="W39" s="3"/>
      <c r="X39" s="3"/>
      <c r="Y39" s="3"/>
    </row>
    <row r="40" spans="1:25" ht="12.75" customHeight="1" x14ac:dyDescent="0.25">
      <c r="A40" s="95"/>
      <c r="B40" s="79"/>
      <c r="C40" s="77"/>
      <c r="D40" s="78"/>
      <c r="E40" s="79"/>
      <c r="F40" s="3"/>
      <c r="G40" s="3"/>
      <c r="H40" s="3"/>
      <c r="I40" s="3"/>
      <c r="J40" s="3"/>
      <c r="K40" s="3"/>
      <c r="L40" s="3"/>
      <c r="M40" s="3"/>
      <c r="N40" s="3"/>
      <c r="O40" s="3"/>
      <c r="P40" s="3"/>
      <c r="Q40" s="3"/>
      <c r="R40" s="3"/>
      <c r="S40" s="3"/>
      <c r="T40" s="3"/>
      <c r="U40" s="3"/>
      <c r="V40" s="3"/>
      <c r="W40" s="3"/>
      <c r="X40" s="3"/>
      <c r="Y40" s="3"/>
    </row>
    <row r="41" spans="1:25" ht="15.75" customHeight="1" x14ac:dyDescent="0.3">
      <c r="A41" s="95"/>
      <c r="B41" s="96"/>
      <c r="C41" s="80"/>
      <c r="D41" s="84"/>
      <c r="E41" s="85"/>
      <c r="F41" s="3"/>
      <c r="G41" s="3"/>
      <c r="H41" s="3"/>
      <c r="I41" s="3"/>
      <c r="J41" s="3"/>
      <c r="K41" s="3"/>
      <c r="L41" s="3"/>
      <c r="M41" s="3"/>
      <c r="N41" s="3"/>
      <c r="O41" s="3"/>
      <c r="P41" s="3"/>
      <c r="Q41" s="3"/>
      <c r="R41" s="3"/>
      <c r="S41" s="3"/>
      <c r="T41" s="3"/>
      <c r="U41" s="3"/>
      <c r="V41" s="3"/>
      <c r="W41" s="3"/>
      <c r="X41" s="3"/>
      <c r="Y41" s="3"/>
    </row>
    <row r="42" spans="1:25" ht="12.75" customHeight="1" x14ac:dyDescent="0.25">
      <c r="A42" s="78"/>
      <c r="B42" s="85"/>
      <c r="C42" s="83"/>
      <c r="D42" s="84"/>
      <c r="E42" s="85"/>
      <c r="F42" s="3"/>
      <c r="G42" s="3"/>
      <c r="H42" s="3"/>
      <c r="I42" s="3"/>
      <c r="J42" s="3"/>
      <c r="K42" s="3"/>
      <c r="L42" s="3"/>
      <c r="M42" s="3"/>
      <c r="N42" s="3"/>
      <c r="O42" s="3"/>
      <c r="P42" s="3"/>
      <c r="Q42" s="3"/>
      <c r="R42" s="3"/>
      <c r="S42" s="3"/>
      <c r="T42" s="3"/>
      <c r="U42" s="3"/>
      <c r="V42" s="3"/>
      <c r="W42" s="3"/>
      <c r="X42" s="3"/>
      <c r="Y42" s="3"/>
    </row>
    <row r="43" spans="1:25" ht="13.5" customHeight="1" x14ac:dyDescent="0.25">
      <c r="A43" s="272" t="s">
        <v>164</v>
      </c>
      <c r="B43" s="273"/>
      <c r="C43" s="77"/>
      <c r="D43" s="78"/>
      <c r="E43" s="79"/>
      <c r="F43" s="3"/>
      <c r="G43" s="3"/>
      <c r="H43" s="3"/>
      <c r="I43" s="3"/>
      <c r="J43" s="3"/>
      <c r="K43" s="3"/>
      <c r="L43" s="3"/>
      <c r="M43" s="3"/>
      <c r="N43" s="3"/>
      <c r="O43" s="3"/>
      <c r="P43" s="3"/>
      <c r="Q43" s="3"/>
      <c r="R43" s="3"/>
      <c r="S43" s="3"/>
      <c r="T43" s="3"/>
      <c r="U43" s="3"/>
      <c r="V43" s="3"/>
      <c r="W43" s="3"/>
      <c r="X43" s="3"/>
      <c r="Y43" s="3"/>
    </row>
    <row r="44" spans="1:25" ht="19.5" customHeight="1" x14ac:dyDescent="0.25">
      <c r="A44" s="279"/>
      <c r="B44" s="273"/>
      <c r="C44" s="89"/>
      <c r="D44" s="86" t="s">
        <v>165</v>
      </c>
      <c r="E44" s="97">
        <v>0.41666666666666669</v>
      </c>
      <c r="F44" s="3"/>
      <c r="G44" s="3"/>
      <c r="H44" s="3"/>
      <c r="I44" s="3"/>
      <c r="J44" s="3"/>
      <c r="K44" s="3"/>
      <c r="L44" s="3"/>
      <c r="M44" s="3"/>
      <c r="N44" s="3"/>
      <c r="O44" s="3"/>
      <c r="P44" s="3"/>
      <c r="Q44" s="3"/>
      <c r="R44" s="3"/>
      <c r="S44" s="3"/>
      <c r="T44" s="3"/>
      <c r="U44" s="3"/>
      <c r="V44" s="3"/>
      <c r="W44" s="3"/>
      <c r="X44" s="3"/>
      <c r="Y44" s="3"/>
    </row>
    <row r="45" spans="1:25" ht="13.5" customHeight="1" x14ac:dyDescent="0.25">
      <c r="A45" s="280" t="s">
        <v>166</v>
      </c>
      <c r="B45" s="273"/>
      <c r="C45" s="77"/>
      <c r="D45" s="86" t="s">
        <v>167</v>
      </c>
      <c r="E45" s="98"/>
      <c r="F45" s="3"/>
      <c r="G45" s="3"/>
      <c r="H45" s="3"/>
      <c r="I45" s="3"/>
      <c r="J45" s="3"/>
      <c r="K45" s="3"/>
      <c r="L45" s="3"/>
      <c r="M45" s="3"/>
      <c r="N45" s="3"/>
      <c r="O45" s="3"/>
      <c r="P45" s="3"/>
      <c r="Q45" s="3"/>
      <c r="R45" s="3"/>
      <c r="S45" s="3"/>
      <c r="T45" s="3"/>
      <c r="U45" s="3"/>
      <c r="V45" s="3"/>
      <c r="W45" s="3"/>
      <c r="X45" s="3"/>
      <c r="Y45" s="3"/>
    </row>
    <row r="46" spans="1:25" ht="13.5" customHeight="1" x14ac:dyDescent="0.25">
      <c r="A46" s="99"/>
      <c r="B46" s="92"/>
      <c r="C46" s="76"/>
      <c r="D46" s="93"/>
      <c r="E46" s="92"/>
      <c r="F46" s="3"/>
      <c r="G46" s="3"/>
      <c r="H46" s="3"/>
      <c r="I46" s="3"/>
      <c r="J46" s="3"/>
      <c r="K46" s="3"/>
      <c r="L46" s="3"/>
      <c r="M46" s="3"/>
      <c r="N46" s="3"/>
      <c r="O46" s="3"/>
      <c r="P46" s="3"/>
      <c r="Q46" s="3"/>
      <c r="R46" s="3"/>
      <c r="S46" s="3"/>
      <c r="T46" s="3"/>
      <c r="U46" s="3"/>
      <c r="V46" s="3"/>
      <c r="W46" s="3"/>
      <c r="X46" s="3"/>
      <c r="Y46" s="3"/>
    </row>
    <row r="47" spans="1:25" ht="15.75" customHeight="1" x14ac:dyDescent="0.25">
      <c r="A47" s="94"/>
      <c r="B47" s="79"/>
      <c r="C47" s="77"/>
      <c r="D47" s="93" t="s">
        <v>168</v>
      </c>
      <c r="E47" s="100"/>
      <c r="F47" s="3"/>
      <c r="G47" s="3"/>
      <c r="H47" s="3"/>
      <c r="I47" s="3"/>
      <c r="J47" s="3"/>
      <c r="K47" s="3"/>
      <c r="L47" s="3"/>
      <c r="M47" s="3"/>
      <c r="N47" s="3"/>
      <c r="O47" s="3"/>
      <c r="P47" s="3"/>
      <c r="Q47" s="3"/>
      <c r="R47" s="3"/>
      <c r="S47" s="3"/>
      <c r="T47" s="3"/>
      <c r="U47" s="3"/>
      <c r="V47" s="3"/>
      <c r="W47" s="3"/>
      <c r="X47" s="3"/>
      <c r="Y47" s="3"/>
    </row>
    <row r="48" spans="1:25" ht="13.5" customHeight="1" x14ac:dyDescent="0.25">
      <c r="A48" s="95"/>
      <c r="B48" s="79"/>
      <c r="C48" s="77"/>
      <c r="D48" s="281" t="s">
        <v>169</v>
      </c>
      <c r="E48" s="282"/>
      <c r="F48" s="3"/>
      <c r="G48" s="3"/>
      <c r="H48" s="3"/>
      <c r="I48" s="3"/>
      <c r="J48" s="3"/>
      <c r="K48" s="3"/>
      <c r="L48" s="3"/>
      <c r="M48" s="3"/>
      <c r="N48" s="3"/>
      <c r="O48" s="3"/>
      <c r="P48" s="3"/>
      <c r="Q48" s="3"/>
      <c r="R48" s="3"/>
      <c r="S48" s="3"/>
      <c r="T48" s="3"/>
      <c r="U48" s="3"/>
      <c r="V48" s="3"/>
      <c r="W48" s="3"/>
      <c r="X48" s="3"/>
      <c r="Y48" s="3"/>
    </row>
    <row r="49" spans="1:25" ht="16.5" customHeight="1" x14ac:dyDescent="0.3">
      <c r="A49" s="280" t="s">
        <v>170</v>
      </c>
      <c r="B49" s="273"/>
      <c r="C49" s="80"/>
      <c r="D49" s="283"/>
      <c r="E49" s="213"/>
      <c r="F49" s="3"/>
      <c r="G49" s="3"/>
      <c r="H49" s="3"/>
      <c r="I49" s="3"/>
      <c r="J49" s="3"/>
      <c r="K49" s="3"/>
      <c r="L49" s="3"/>
      <c r="M49" s="3"/>
      <c r="N49" s="3"/>
      <c r="O49" s="3"/>
      <c r="P49" s="3"/>
      <c r="Q49" s="3"/>
      <c r="R49" s="3"/>
      <c r="S49" s="3"/>
      <c r="T49" s="3"/>
      <c r="U49" s="3"/>
      <c r="V49" s="3"/>
      <c r="W49" s="3"/>
      <c r="X49" s="3"/>
      <c r="Y49" s="3"/>
    </row>
    <row r="50" spans="1:25" ht="13.5" customHeight="1" x14ac:dyDescent="0.25">
      <c r="A50" s="78"/>
      <c r="B50" s="85"/>
      <c r="C50" s="83"/>
      <c r="D50" s="284" t="s">
        <v>171</v>
      </c>
      <c r="E50" s="213"/>
      <c r="F50" s="3"/>
      <c r="G50" s="3"/>
      <c r="H50" s="3"/>
      <c r="I50" s="3"/>
      <c r="J50" s="3"/>
      <c r="K50" s="3"/>
      <c r="L50" s="3"/>
      <c r="M50" s="3"/>
      <c r="N50" s="3"/>
      <c r="O50" s="3"/>
      <c r="P50" s="3"/>
      <c r="Q50" s="3"/>
      <c r="R50" s="3"/>
      <c r="S50" s="3"/>
      <c r="T50" s="3"/>
      <c r="U50" s="3"/>
      <c r="V50" s="3"/>
      <c r="W50" s="3"/>
      <c r="X50" s="3"/>
      <c r="Y50" s="3"/>
    </row>
    <row r="51" spans="1:25" ht="16.5" customHeight="1" x14ac:dyDescent="0.3">
      <c r="A51" s="78"/>
      <c r="B51" s="79"/>
      <c r="C51" s="77"/>
      <c r="D51" s="285"/>
      <c r="E51" s="213"/>
      <c r="F51" s="3"/>
      <c r="G51" s="3"/>
      <c r="H51" s="3"/>
      <c r="I51" s="3"/>
      <c r="J51" s="3"/>
      <c r="K51" s="3"/>
      <c r="L51" s="3"/>
      <c r="M51" s="3"/>
      <c r="N51" s="3"/>
      <c r="O51" s="3"/>
      <c r="P51" s="3"/>
      <c r="Q51" s="3"/>
      <c r="R51" s="3"/>
      <c r="S51" s="3"/>
      <c r="T51" s="3"/>
      <c r="U51" s="3"/>
      <c r="V51" s="3"/>
      <c r="W51" s="3"/>
      <c r="X51" s="3"/>
      <c r="Y51" s="3"/>
    </row>
    <row r="52" spans="1:25" ht="13.5" customHeight="1" x14ac:dyDescent="0.25">
      <c r="A52" s="86"/>
      <c r="B52" s="88"/>
      <c r="C52" s="89"/>
      <c r="D52" s="101"/>
      <c r="E52" s="88"/>
      <c r="F52" s="3"/>
      <c r="G52" s="3"/>
      <c r="H52" s="3"/>
      <c r="I52" s="3"/>
      <c r="J52" s="3"/>
      <c r="K52" s="3"/>
      <c r="L52" s="3"/>
      <c r="M52" s="3"/>
      <c r="N52" s="3"/>
      <c r="O52" s="3"/>
      <c r="P52" s="3"/>
      <c r="Q52" s="3"/>
      <c r="R52" s="3"/>
      <c r="S52" s="3"/>
      <c r="T52" s="3"/>
      <c r="U52" s="3"/>
      <c r="V52" s="3"/>
      <c r="W52" s="3"/>
      <c r="X52" s="3"/>
      <c r="Y52" s="3"/>
    </row>
    <row r="53" spans="1:25" ht="13.5" customHeight="1" x14ac:dyDescent="0.25">
      <c r="A53" s="78"/>
      <c r="B53" s="79"/>
      <c r="C53" s="77"/>
      <c r="D53" s="102" t="s">
        <v>172</v>
      </c>
      <c r="E53" s="103" t="s">
        <v>173</v>
      </c>
      <c r="F53" s="3"/>
      <c r="G53" s="3"/>
      <c r="H53" s="3"/>
      <c r="I53" s="3"/>
      <c r="J53" s="3"/>
      <c r="K53" s="3"/>
      <c r="L53" s="3"/>
      <c r="M53" s="3"/>
      <c r="N53" s="3"/>
      <c r="O53" s="3"/>
      <c r="P53" s="3"/>
      <c r="Q53" s="3"/>
      <c r="R53" s="3"/>
      <c r="S53" s="3"/>
      <c r="T53" s="3"/>
      <c r="U53" s="3"/>
      <c r="V53" s="3"/>
      <c r="W53" s="3"/>
      <c r="X53" s="3"/>
      <c r="Y53" s="3"/>
    </row>
    <row r="54" spans="1:25" ht="13.5" customHeight="1" x14ac:dyDescent="0.25">
      <c r="A54" s="104"/>
      <c r="B54" s="105"/>
      <c r="C54" s="77"/>
      <c r="D54" s="106"/>
      <c r="E54" s="107"/>
      <c r="F54" s="3"/>
      <c r="G54" s="3"/>
      <c r="H54" s="3"/>
      <c r="I54" s="3"/>
      <c r="J54" s="3"/>
      <c r="K54" s="3"/>
      <c r="L54" s="3"/>
      <c r="M54" s="3"/>
      <c r="N54" s="3"/>
      <c r="O54" s="3"/>
      <c r="P54" s="3"/>
      <c r="Q54" s="3"/>
      <c r="R54" s="3"/>
      <c r="S54" s="3"/>
      <c r="T54" s="3"/>
      <c r="U54" s="3"/>
      <c r="V54" s="3"/>
      <c r="W54" s="3"/>
      <c r="X54" s="3"/>
      <c r="Y54" s="3"/>
    </row>
    <row r="55" spans="1:25" ht="12.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row>
    <row r="56" spans="1:25" ht="12.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row>
    <row r="57" spans="1:25" ht="12.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row>
    <row r="58" spans="1:25" ht="12.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row>
    <row r="59" spans="1:25"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row>
    <row r="60" spans="1:25"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row>
    <row r="61" spans="1:25"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row>
    <row r="62" spans="1:25"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row>
    <row r="63" spans="1:25"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row>
    <row r="64" spans="1:25"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row>
    <row r="65" spans="1:25"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row>
    <row r="66" spans="1:25"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row>
    <row r="67" spans="1:25"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row>
    <row r="68" spans="1:25"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row>
    <row r="69" spans="1:25"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row>
    <row r="70" spans="1:25"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row>
    <row r="71" spans="1:25"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row>
    <row r="72" spans="1:25"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row>
    <row r="73" spans="1:25"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row>
    <row r="74" spans="1:25"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row>
    <row r="75" spans="1:25"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row>
    <row r="76" spans="1:25"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row>
    <row r="77" spans="1:25"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row>
    <row r="78" spans="1:25"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row>
    <row r="79" spans="1:25"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row>
    <row r="80" spans="1:25"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row>
    <row r="81" spans="1:25"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row>
    <row r="82" spans="1:25"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row>
    <row r="83" spans="1:25"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row>
    <row r="84" spans="1:25"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row>
    <row r="85" spans="1:25"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row>
    <row r="86" spans="1:25"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row>
    <row r="87" spans="1:25"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row>
    <row r="88" spans="1:25"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row>
    <row r="89" spans="1:25"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row>
    <row r="90" spans="1:25"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row>
    <row r="91" spans="1:25"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row>
    <row r="92" spans="1:25"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row>
    <row r="93" spans="1:25"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row>
    <row r="94" spans="1:25"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row>
    <row r="95" spans="1:25"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row>
    <row r="96" spans="1:25"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row>
    <row r="97" spans="1:25"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row>
    <row r="98" spans="1:25"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row>
    <row r="99" spans="1:25"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row>
    <row r="100" spans="1:25"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5.75" customHeight="1" x14ac:dyDescent="0.25"/>
    <row r="255" spans="1:25" ht="15.75" customHeight="1" x14ac:dyDescent="0.25"/>
    <row r="256" spans="1:2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0">
    <mergeCell ref="A34:B34"/>
    <mergeCell ref="D50:E50"/>
    <mergeCell ref="D51:E51"/>
    <mergeCell ref="A35:B35"/>
    <mergeCell ref="D36:E36"/>
    <mergeCell ref="A43:B44"/>
    <mergeCell ref="A45:B45"/>
    <mergeCell ref="D48:E48"/>
    <mergeCell ref="A49:B49"/>
    <mergeCell ref="D49:E49"/>
    <mergeCell ref="A30:B30"/>
    <mergeCell ref="D30:E31"/>
    <mergeCell ref="A31:B31"/>
    <mergeCell ref="A32:B32"/>
    <mergeCell ref="A33:B33"/>
    <mergeCell ref="D19:E19"/>
    <mergeCell ref="D20:E20"/>
    <mergeCell ref="D21:E21"/>
    <mergeCell ref="D22:E22"/>
    <mergeCell ref="A20:B20"/>
    <mergeCell ref="A5:B5"/>
    <mergeCell ref="D7:E7"/>
    <mergeCell ref="A6:B6"/>
    <mergeCell ref="A14:B15"/>
    <mergeCell ref="A16:B16"/>
    <mergeCell ref="A1:B1"/>
    <mergeCell ref="D1:E2"/>
    <mergeCell ref="A2:B2"/>
    <mergeCell ref="A3:B3"/>
    <mergeCell ref="A4:B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00"/>
  <sheetViews>
    <sheetView workbookViewId="0">
      <selection activeCell="H45" sqref="H45"/>
    </sheetView>
  </sheetViews>
  <sheetFormatPr baseColWidth="10" defaultColWidth="14.44140625" defaultRowHeight="15" customHeight="1" x14ac:dyDescent="0.25"/>
  <cols>
    <col min="1" max="2" width="22.6640625" customWidth="1"/>
    <col min="3" max="3" width="6.6640625" customWidth="1"/>
    <col min="4" max="5" width="22.6640625" customWidth="1"/>
    <col min="6" max="6" width="20.6640625" customWidth="1"/>
    <col min="7" max="14" width="9.109375" customWidth="1"/>
    <col min="15" max="26" width="10" customWidth="1"/>
  </cols>
  <sheetData>
    <row r="1" spans="1:21" ht="12.75" customHeight="1" x14ac:dyDescent="0.25">
      <c r="A1" s="286"/>
      <c r="B1" s="287"/>
      <c r="C1" s="65"/>
      <c r="D1" s="288"/>
      <c r="E1" s="287"/>
      <c r="F1" s="3"/>
      <c r="G1" s="3"/>
      <c r="H1" s="3"/>
      <c r="I1" s="3"/>
      <c r="J1" s="3"/>
      <c r="K1" s="3"/>
      <c r="L1" s="3"/>
      <c r="M1" s="3"/>
      <c r="N1" s="3"/>
      <c r="O1" s="3"/>
      <c r="P1" s="3"/>
      <c r="Q1" s="3"/>
      <c r="R1" s="3"/>
      <c r="S1" s="3"/>
      <c r="T1" s="3"/>
      <c r="U1" s="3"/>
    </row>
    <row r="2" spans="1:21" ht="12.75" customHeight="1" x14ac:dyDescent="0.25">
      <c r="A2" s="291"/>
      <c r="B2" s="290"/>
      <c r="C2" s="3"/>
      <c r="D2" s="289"/>
      <c r="E2" s="290"/>
      <c r="F2" s="3"/>
      <c r="G2" s="3"/>
      <c r="H2" s="3"/>
      <c r="I2" s="3"/>
      <c r="J2" s="3"/>
      <c r="K2" s="3"/>
      <c r="L2" s="3"/>
      <c r="M2" s="3"/>
      <c r="N2" s="3"/>
      <c r="O2" s="3"/>
      <c r="P2" s="3"/>
      <c r="Q2" s="3"/>
      <c r="R2" s="3"/>
      <c r="S2" s="3"/>
      <c r="T2" s="3"/>
      <c r="U2" s="3"/>
    </row>
    <row r="3" spans="1:21" ht="13.5" customHeight="1" x14ac:dyDescent="0.25">
      <c r="A3" s="291"/>
      <c r="B3" s="290"/>
      <c r="C3" s="3"/>
      <c r="D3" s="66"/>
      <c r="E3" s="62"/>
      <c r="F3" s="3"/>
      <c r="G3" s="3"/>
      <c r="H3" s="3"/>
      <c r="I3" s="3"/>
      <c r="J3" s="3"/>
      <c r="K3" s="3"/>
      <c r="L3" s="3"/>
      <c r="M3" s="3"/>
      <c r="N3" s="3"/>
      <c r="O3" s="3"/>
      <c r="P3" s="3"/>
      <c r="Q3" s="3"/>
      <c r="R3" s="3"/>
      <c r="S3" s="3"/>
      <c r="T3" s="3"/>
      <c r="U3" s="3"/>
    </row>
    <row r="4" spans="1:21" ht="19.5" customHeight="1" x14ac:dyDescent="0.3">
      <c r="A4" s="292"/>
      <c r="B4" s="290"/>
      <c r="C4" s="113"/>
      <c r="D4" s="114"/>
      <c r="E4" s="115"/>
      <c r="F4" s="3"/>
      <c r="G4" s="3"/>
      <c r="H4" s="3"/>
      <c r="I4" s="3"/>
      <c r="J4" s="3"/>
      <c r="K4" s="3"/>
      <c r="L4" s="3"/>
      <c r="M4" s="3"/>
      <c r="N4" s="3"/>
      <c r="O4" s="3"/>
      <c r="P4" s="3"/>
      <c r="Q4" s="3"/>
      <c r="R4" s="3"/>
      <c r="S4" s="3"/>
      <c r="T4" s="3"/>
      <c r="U4" s="3"/>
    </row>
    <row r="5" spans="1:21" ht="16.5" customHeight="1" x14ac:dyDescent="0.25">
      <c r="A5" s="293"/>
      <c r="B5" s="290"/>
      <c r="C5" s="116"/>
      <c r="D5" s="117"/>
      <c r="E5" s="118"/>
      <c r="F5" s="3"/>
      <c r="G5" s="3"/>
      <c r="H5" s="3"/>
      <c r="I5" s="3"/>
      <c r="J5" s="3"/>
      <c r="K5" s="3"/>
      <c r="L5" s="3"/>
      <c r="M5" s="3"/>
      <c r="N5" s="3"/>
      <c r="O5" s="3"/>
      <c r="P5" s="3"/>
      <c r="Q5" s="3"/>
      <c r="R5" s="3"/>
      <c r="S5" s="3"/>
      <c r="T5" s="3"/>
      <c r="U5" s="3"/>
    </row>
    <row r="6" spans="1:21" ht="21.75" customHeight="1" x14ac:dyDescent="0.25">
      <c r="A6" s="295"/>
      <c r="B6" s="290"/>
      <c r="C6" s="3"/>
      <c r="D6" s="119"/>
      <c r="E6" s="120"/>
      <c r="F6" s="3"/>
      <c r="G6" s="3"/>
      <c r="H6" s="3"/>
      <c r="I6" s="3"/>
      <c r="J6" s="3"/>
      <c r="K6" s="3"/>
      <c r="L6" s="3"/>
      <c r="M6" s="3"/>
      <c r="N6" s="3"/>
      <c r="O6" s="3"/>
      <c r="P6" s="3"/>
      <c r="Q6" s="3"/>
      <c r="R6" s="3"/>
      <c r="S6" s="3"/>
      <c r="T6" s="3"/>
      <c r="U6" s="3"/>
    </row>
    <row r="7" spans="1:21" ht="14.4" x14ac:dyDescent="0.25">
      <c r="A7" s="119"/>
      <c r="B7" s="46"/>
      <c r="C7" s="42"/>
      <c r="D7" s="294"/>
      <c r="E7" s="290"/>
      <c r="F7" s="3"/>
      <c r="G7" s="3"/>
      <c r="H7" s="3"/>
      <c r="I7" s="3"/>
      <c r="J7" s="3"/>
      <c r="K7" s="3"/>
      <c r="L7" s="3"/>
      <c r="M7" s="3"/>
      <c r="N7" s="3"/>
      <c r="O7" s="3"/>
      <c r="P7" s="3"/>
      <c r="Q7" s="3"/>
      <c r="R7" s="3"/>
      <c r="S7" s="3"/>
      <c r="T7" s="3"/>
      <c r="U7" s="3"/>
    </row>
    <row r="8" spans="1:21" ht="12.75" customHeight="1" x14ac:dyDescent="0.25">
      <c r="A8" s="121"/>
      <c r="B8" s="62"/>
      <c r="C8" s="3"/>
      <c r="D8" s="66"/>
      <c r="E8" s="62"/>
      <c r="F8" s="3"/>
      <c r="G8" s="3"/>
      <c r="H8" s="3"/>
      <c r="I8" s="3"/>
      <c r="J8" s="3"/>
      <c r="K8" s="3"/>
      <c r="L8" s="3"/>
      <c r="M8" s="3"/>
      <c r="N8" s="3"/>
      <c r="O8" s="3"/>
      <c r="P8" s="3"/>
      <c r="Q8" s="3"/>
      <c r="R8" s="3"/>
      <c r="S8" s="3"/>
      <c r="T8" s="3"/>
      <c r="U8" s="3"/>
    </row>
    <row r="9" spans="1:21" ht="12.75" customHeight="1" x14ac:dyDescent="0.25">
      <c r="A9" s="122"/>
      <c r="B9" s="123"/>
      <c r="C9" s="65"/>
      <c r="D9" s="63"/>
      <c r="E9" s="123"/>
      <c r="F9" s="3"/>
      <c r="G9" s="3"/>
      <c r="H9" s="3"/>
      <c r="I9" s="3"/>
      <c r="J9" s="3"/>
      <c r="K9" s="3"/>
      <c r="L9" s="3"/>
      <c r="M9" s="3"/>
      <c r="N9" s="3"/>
      <c r="O9" s="3"/>
      <c r="P9" s="3"/>
      <c r="Q9" s="3"/>
      <c r="R9" s="3"/>
      <c r="S9" s="3"/>
      <c r="T9" s="3"/>
      <c r="U9" s="3"/>
    </row>
    <row r="10" spans="1:21" ht="12.75" customHeight="1" x14ac:dyDescent="0.25">
      <c r="A10" s="124"/>
      <c r="B10" s="62"/>
      <c r="C10" s="3"/>
      <c r="D10" s="66"/>
      <c r="E10" s="62"/>
      <c r="F10" s="3"/>
      <c r="G10" s="3"/>
      <c r="H10" s="3"/>
      <c r="I10" s="3"/>
      <c r="J10" s="3"/>
      <c r="K10" s="3"/>
      <c r="L10" s="3"/>
      <c r="M10" s="3"/>
      <c r="N10" s="3"/>
      <c r="O10" s="3"/>
      <c r="P10" s="3"/>
      <c r="Q10" s="3"/>
      <c r="R10" s="3"/>
      <c r="S10" s="3"/>
      <c r="T10" s="3"/>
      <c r="U10" s="3"/>
    </row>
    <row r="11" spans="1:21" ht="12.75" customHeight="1" x14ac:dyDescent="0.25">
      <c r="A11" s="125"/>
      <c r="B11" s="62"/>
      <c r="C11" s="3"/>
      <c r="D11" s="66"/>
      <c r="E11" s="62"/>
      <c r="F11" s="3"/>
      <c r="G11" s="3"/>
      <c r="H11" s="3"/>
      <c r="I11" s="3"/>
      <c r="J11" s="3"/>
      <c r="K11" s="3"/>
      <c r="L11" s="3"/>
      <c r="M11" s="3"/>
      <c r="N11" s="3"/>
      <c r="O11" s="3"/>
      <c r="P11" s="3"/>
      <c r="Q11" s="3"/>
      <c r="R11" s="3"/>
      <c r="S11" s="3"/>
      <c r="T11" s="3"/>
      <c r="U11" s="3"/>
    </row>
    <row r="12" spans="1:21" ht="14.4" x14ac:dyDescent="0.3">
      <c r="A12" s="125"/>
      <c r="B12" s="126"/>
      <c r="C12" s="113"/>
      <c r="D12" s="117"/>
      <c r="E12" s="118"/>
      <c r="F12" s="3"/>
      <c r="G12" s="3"/>
      <c r="H12" s="3"/>
      <c r="I12" s="3"/>
      <c r="J12" s="3"/>
      <c r="K12" s="3"/>
      <c r="L12" s="3"/>
      <c r="M12" s="3"/>
      <c r="N12" s="3"/>
      <c r="O12" s="3"/>
      <c r="P12" s="3"/>
      <c r="Q12" s="3"/>
      <c r="R12" s="3"/>
      <c r="S12" s="3"/>
      <c r="T12" s="3"/>
      <c r="U12" s="3"/>
    </row>
    <row r="13" spans="1:21" ht="12.75" customHeight="1" x14ac:dyDescent="0.25">
      <c r="A13" s="66"/>
      <c r="B13" s="118"/>
      <c r="C13" s="116"/>
      <c r="D13" s="117"/>
      <c r="E13" s="118"/>
      <c r="F13" s="3"/>
      <c r="G13" s="3"/>
      <c r="H13" s="3"/>
      <c r="I13" s="3"/>
      <c r="J13" s="3"/>
      <c r="K13" s="3"/>
      <c r="L13" s="3"/>
      <c r="M13" s="3"/>
      <c r="N13" s="3"/>
      <c r="O13" s="3"/>
      <c r="P13" s="3"/>
      <c r="Q13" s="3"/>
      <c r="R13" s="3"/>
      <c r="S13" s="3"/>
      <c r="T13" s="3"/>
      <c r="U13" s="3"/>
    </row>
    <row r="14" spans="1:21" ht="13.5" customHeight="1" x14ac:dyDescent="0.25">
      <c r="A14" s="291"/>
      <c r="B14" s="290"/>
      <c r="C14" s="3"/>
      <c r="D14" s="66"/>
      <c r="E14" s="62"/>
      <c r="F14" s="3"/>
      <c r="G14" s="3"/>
      <c r="H14" s="3"/>
      <c r="I14" s="3"/>
      <c r="J14" s="3"/>
      <c r="K14" s="3"/>
      <c r="L14" s="3"/>
      <c r="M14" s="3"/>
      <c r="N14" s="3"/>
      <c r="O14" s="3"/>
      <c r="P14" s="3"/>
      <c r="Q14" s="3"/>
      <c r="R14" s="3"/>
      <c r="S14" s="3"/>
      <c r="T14" s="3"/>
      <c r="U14" s="3"/>
    </row>
    <row r="15" spans="1:21" ht="19.5" customHeight="1" x14ac:dyDescent="0.25">
      <c r="A15" s="289"/>
      <c r="B15" s="290"/>
      <c r="C15" s="42"/>
      <c r="D15" s="119"/>
      <c r="E15" s="127"/>
      <c r="F15" s="3"/>
      <c r="G15" s="3"/>
      <c r="H15" s="3"/>
      <c r="I15" s="3"/>
      <c r="J15" s="3"/>
      <c r="K15" s="3"/>
      <c r="L15" s="3"/>
      <c r="M15" s="3"/>
      <c r="N15" s="3"/>
      <c r="O15" s="3"/>
      <c r="P15" s="3"/>
      <c r="Q15" s="3"/>
      <c r="R15" s="3"/>
      <c r="S15" s="3"/>
      <c r="T15" s="3"/>
      <c r="U15" s="3"/>
    </row>
    <row r="16" spans="1:21" ht="13.5" customHeight="1" x14ac:dyDescent="0.25">
      <c r="A16" s="296"/>
      <c r="B16" s="290"/>
      <c r="C16" s="3"/>
      <c r="D16" s="119"/>
      <c r="E16" s="62"/>
      <c r="F16" s="3"/>
      <c r="G16" s="3"/>
      <c r="H16" s="3"/>
      <c r="I16" s="3"/>
      <c r="J16" s="3"/>
      <c r="K16" s="3"/>
      <c r="L16" s="3"/>
      <c r="M16" s="3"/>
      <c r="N16" s="3"/>
      <c r="O16" s="3"/>
      <c r="P16" s="3"/>
      <c r="Q16" s="3"/>
      <c r="R16" s="3"/>
      <c r="S16" s="3"/>
      <c r="T16" s="3"/>
      <c r="U16" s="3"/>
    </row>
    <row r="17" spans="1:21" ht="13.5" customHeight="1" x14ac:dyDescent="0.25">
      <c r="A17" s="128"/>
      <c r="B17" s="123"/>
      <c r="C17" s="65"/>
      <c r="D17" s="63"/>
      <c r="E17" s="123"/>
      <c r="F17" s="3"/>
      <c r="G17" s="3"/>
      <c r="H17" s="3"/>
      <c r="I17" s="3"/>
      <c r="J17" s="3"/>
      <c r="K17" s="3"/>
      <c r="L17" s="3"/>
      <c r="M17" s="3"/>
      <c r="N17" s="3"/>
      <c r="O17" s="3"/>
      <c r="P17" s="3"/>
      <c r="Q17" s="3"/>
      <c r="R17" s="3"/>
      <c r="S17" s="3"/>
      <c r="T17" s="3"/>
      <c r="U17" s="3"/>
    </row>
    <row r="18" spans="1:21" ht="15.75" customHeight="1" x14ac:dyDescent="0.25">
      <c r="A18" s="124"/>
      <c r="B18" s="62"/>
      <c r="C18" s="3"/>
      <c r="D18" s="63"/>
      <c r="E18" s="129"/>
      <c r="F18" s="3"/>
      <c r="G18" s="3"/>
      <c r="H18" s="3"/>
      <c r="I18" s="3"/>
      <c r="J18" s="3"/>
      <c r="K18" s="3"/>
      <c r="L18" s="3"/>
      <c r="M18" s="3"/>
      <c r="N18" s="3"/>
      <c r="O18" s="3"/>
      <c r="P18" s="3"/>
      <c r="Q18" s="3"/>
      <c r="R18" s="3"/>
      <c r="S18" s="3"/>
      <c r="T18" s="3"/>
      <c r="U18" s="3"/>
    </row>
    <row r="19" spans="1:21" ht="13.5" customHeight="1" x14ac:dyDescent="0.25">
      <c r="A19" s="125"/>
      <c r="B19" s="62"/>
      <c r="C19" s="3"/>
      <c r="D19" s="297"/>
      <c r="E19" s="290"/>
      <c r="F19" s="3"/>
      <c r="G19" s="3"/>
      <c r="H19" s="3"/>
      <c r="I19" s="3"/>
      <c r="J19" s="3"/>
      <c r="K19" s="3"/>
      <c r="L19" s="3"/>
      <c r="M19" s="3"/>
      <c r="N19" s="3"/>
      <c r="O19" s="3"/>
      <c r="P19" s="3"/>
      <c r="Q19" s="3"/>
      <c r="R19" s="3"/>
      <c r="S19" s="3"/>
      <c r="T19" s="3"/>
      <c r="U19" s="3"/>
    </row>
    <row r="20" spans="1:21" ht="16.5" customHeight="1" x14ac:dyDescent="0.3">
      <c r="A20" s="296"/>
      <c r="B20" s="290"/>
      <c r="C20" s="113"/>
      <c r="D20" s="298"/>
      <c r="E20" s="290"/>
      <c r="F20" s="3"/>
      <c r="G20" s="3"/>
      <c r="H20" s="3"/>
      <c r="I20" s="3"/>
      <c r="J20" s="3"/>
      <c r="K20" s="3"/>
      <c r="L20" s="3"/>
      <c r="M20" s="3"/>
      <c r="N20" s="3"/>
      <c r="O20" s="3"/>
      <c r="P20" s="3"/>
      <c r="Q20" s="3"/>
      <c r="R20" s="3"/>
      <c r="S20" s="3"/>
      <c r="T20" s="3"/>
      <c r="U20" s="3"/>
    </row>
    <row r="21" spans="1:21" ht="13.5" customHeight="1" x14ac:dyDescent="0.25">
      <c r="A21" s="66"/>
      <c r="B21" s="118"/>
      <c r="C21" s="116"/>
      <c r="D21" s="299"/>
      <c r="E21" s="290"/>
      <c r="F21" s="3"/>
      <c r="G21" s="3"/>
      <c r="H21" s="3"/>
      <c r="I21" s="3"/>
      <c r="J21" s="3"/>
      <c r="K21" s="3"/>
      <c r="L21" s="3"/>
      <c r="M21" s="3"/>
      <c r="N21" s="3"/>
      <c r="O21" s="3"/>
      <c r="P21" s="3"/>
      <c r="Q21" s="3"/>
      <c r="R21" s="3"/>
      <c r="S21" s="3"/>
      <c r="T21" s="3"/>
      <c r="U21" s="3"/>
    </row>
    <row r="22" spans="1:21" ht="16.5" customHeight="1" x14ac:dyDescent="0.3">
      <c r="A22" s="66"/>
      <c r="B22" s="62"/>
      <c r="C22" s="3"/>
      <c r="D22" s="300"/>
      <c r="E22" s="290"/>
      <c r="F22" s="3"/>
      <c r="G22" s="3"/>
      <c r="H22" s="3"/>
      <c r="I22" s="3"/>
      <c r="J22" s="3"/>
      <c r="K22" s="3"/>
      <c r="L22" s="3"/>
      <c r="M22" s="3"/>
      <c r="N22" s="3"/>
      <c r="O22" s="3"/>
      <c r="P22" s="3"/>
      <c r="Q22" s="3"/>
      <c r="R22" s="3"/>
      <c r="S22" s="3"/>
      <c r="T22" s="3"/>
      <c r="U22" s="3"/>
    </row>
    <row r="23" spans="1:21" ht="13.5" customHeight="1" x14ac:dyDescent="0.25">
      <c r="A23" s="119"/>
      <c r="B23" s="46"/>
      <c r="C23" s="42"/>
      <c r="D23" s="45"/>
      <c r="E23" s="46"/>
      <c r="F23" s="3"/>
      <c r="G23" s="3"/>
      <c r="H23" s="3"/>
      <c r="I23" s="3"/>
      <c r="J23" s="3"/>
      <c r="K23" s="3"/>
      <c r="L23" s="3"/>
      <c r="M23" s="3"/>
      <c r="N23" s="3"/>
      <c r="O23" s="3"/>
      <c r="P23" s="3"/>
      <c r="Q23" s="3"/>
      <c r="R23" s="3"/>
      <c r="S23" s="3"/>
      <c r="T23" s="3"/>
      <c r="U23" s="3"/>
    </row>
    <row r="24" spans="1:21" ht="13.5" customHeight="1" x14ac:dyDescent="0.25">
      <c r="A24" s="66"/>
      <c r="B24" s="62"/>
      <c r="C24" s="3"/>
      <c r="D24" s="130"/>
      <c r="E24" s="131"/>
      <c r="F24" s="3"/>
      <c r="G24" s="3"/>
      <c r="H24" s="3"/>
      <c r="I24" s="3"/>
      <c r="J24" s="3"/>
      <c r="K24" s="3"/>
      <c r="L24" s="3"/>
      <c r="M24" s="3"/>
      <c r="N24" s="3"/>
      <c r="O24" s="3"/>
      <c r="P24" s="3"/>
      <c r="Q24" s="3"/>
      <c r="R24" s="3"/>
      <c r="S24" s="3"/>
      <c r="T24" s="3"/>
      <c r="U24" s="3"/>
    </row>
    <row r="25" spans="1:21" ht="13.5" customHeight="1" x14ac:dyDescent="0.25">
      <c r="A25" s="74"/>
      <c r="B25" s="68"/>
      <c r="C25" s="3"/>
      <c r="D25" s="132"/>
      <c r="E25" s="133"/>
      <c r="F25" s="3"/>
      <c r="G25" s="3"/>
      <c r="H25" s="3"/>
      <c r="I25" s="3"/>
      <c r="J25" s="3"/>
      <c r="K25" s="3"/>
      <c r="L25" s="3"/>
      <c r="M25" s="3"/>
      <c r="N25" s="3"/>
      <c r="O25" s="3"/>
      <c r="P25" s="3"/>
      <c r="Q25" s="3"/>
      <c r="R25" s="3"/>
      <c r="S25" s="3"/>
      <c r="T25" s="3"/>
      <c r="U25" s="3"/>
    </row>
    <row r="26" spans="1:21" ht="13.5" customHeight="1" x14ac:dyDescent="0.25">
      <c r="A26" s="3"/>
      <c r="B26" s="3"/>
      <c r="C26" s="3"/>
      <c r="D26" s="134"/>
      <c r="E26" s="65"/>
      <c r="F26" s="3"/>
      <c r="G26" s="3"/>
      <c r="H26" s="3"/>
      <c r="I26" s="3"/>
      <c r="J26" s="3"/>
      <c r="K26" s="3"/>
      <c r="L26" s="3"/>
      <c r="M26" s="3"/>
      <c r="N26" s="3"/>
      <c r="O26" s="3"/>
      <c r="P26" s="3"/>
      <c r="Q26" s="3"/>
      <c r="R26" s="3"/>
      <c r="S26" s="3"/>
      <c r="T26" s="3"/>
      <c r="U26" s="3"/>
    </row>
    <row r="27" spans="1:21" ht="13.5" customHeight="1" x14ac:dyDescent="0.25">
      <c r="A27" s="75"/>
      <c r="B27" s="75"/>
      <c r="C27" s="75"/>
      <c r="D27" s="135"/>
      <c r="E27" s="69"/>
      <c r="F27" s="3"/>
      <c r="G27" s="3"/>
      <c r="H27" s="3"/>
      <c r="I27" s="3"/>
      <c r="J27" s="3"/>
      <c r="K27" s="3"/>
      <c r="L27" s="3"/>
      <c r="M27" s="3"/>
      <c r="N27" s="3"/>
      <c r="O27" s="3"/>
      <c r="P27" s="3"/>
      <c r="Q27" s="3"/>
      <c r="R27" s="3"/>
      <c r="S27" s="3"/>
      <c r="T27" s="3"/>
      <c r="U27" s="3"/>
    </row>
    <row r="28" spans="1:21" ht="13.5" customHeight="1" x14ac:dyDescent="0.25">
      <c r="A28" s="3"/>
      <c r="B28" s="3"/>
      <c r="C28" s="3"/>
      <c r="D28" s="134"/>
      <c r="E28" s="65"/>
      <c r="F28" s="3"/>
      <c r="G28" s="3"/>
      <c r="H28" s="3"/>
      <c r="I28" s="3"/>
      <c r="J28" s="3"/>
      <c r="K28" s="3"/>
      <c r="L28" s="3"/>
      <c r="M28" s="3"/>
      <c r="N28" s="3"/>
      <c r="O28" s="3"/>
      <c r="P28" s="3"/>
      <c r="Q28" s="3"/>
      <c r="R28" s="3"/>
      <c r="S28" s="3"/>
      <c r="T28" s="3"/>
      <c r="U28" s="3"/>
    </row>
    <row r="29" spans="1:21" ht="13.5" customHeight="1" x14ac:dyDescent="0.25">
      <c r="A29" s="3"/>
      <c r="B29" s="3"/>
      <c r="C29" s="3"/>
      <c r="D29" s="3"/>
      <c r="E29" s="3"/>
      <c r="F29" s="3"/>
      <c r="G29" s="3"/>
      <c r="H29" s="3"/>
      <c r="I29" s="3"/>
      <c r="J29" s="3"/>
      <c r="K29" s="3"/>
      <c r="L29" s="3"/>
      <c r="M29" s="3"/>
      <c r="N29" s="3"/>
      <c r="O29" s="3"/>
      <c r="P29" s="3"/>
      <c r="Q29" s="3"/>
      <c r="R29" s="3"/>
      <c r="S29" s="3"/>
      <c r="T29" s="3"/>
      <c r="U29" s="3"/>
    </row>
    <row r="30" spans="1:21" ht="12.75" customHeight="1" x14ac:dyDescent="0.25">
      <c r="A30" s="286"/>
      <c r="B30" s="287"/>
      <c r="C30" s="65"/>
      <c r="D30" s="288"/>
      <c r="E30" s="287"/>
      <c r="F30" s="3"/>
      <c r="G30" s="3"/>
      <c r="H30" s="3"/>
      <c r="I30" s="3"/>
      <c r="J30" s="3"/>
      <c r="K30" s="3"/>
      <c r="L30" s="3"/>
      <c r="M30" s="3"/>
      <c r="N30" s="3"/>
      <c r="O30" s="3"/>
      <c r="P30" s="3"/>
      <c r="Q30" s="3"/>
      <c r="R30" s="3"/>
      <c r="S30" s="3"/>
      <c r="T30" s="3"/>
      <c r="U30" s="3"/>
    </row>
    <row r="31" spans="1:21" ht="12.75" customHeight="1" x14ac:dyDescent="0.25">
      <c r="A31" s="291"/>
      <c r="B31" s="290"/>
      <c r="C31" s="3"/>
      <c r="D31" s="289"/>
      <c r="E31" s="290"/>
      <c r="F31" s="3"/>
      <c r="G31" s="3"/>
      <c r="H31" s="3"/>
      <c r="I31" s="3"/>
      <c r="J31" s="3"/>
      <c r="K31" s="3"/>
      <c r="L31" s="3"/>
      <c r="M31" s="3"/>
      <c r="N31" s="3"/>
      <c r="O31" s="3"/>
      <c r="P31" s="3"/>
      <c r="Q31" s="3"/>
      <c r="R31" s="3"/>
      <c r="S31" s="3"/>
      <c r="T31" s="3"/>
      <c r="U31" s="3"/>
    </row>
    <row r="32" spans="1:21" ht="13.5" customHeight="1" x14ac:dyDescent="0.25">
      <c r="A32" s="291"/>
      <c r="B32" s="290"/>
      <c r="C32" s="3"/>
      <c r="D32" s="66"/>
      <c r="E32" s="62"/>
      <c r="F32" s="3"/>
      <c r="G32" s="3"/>
      <c r="H32" s="3"/>
      <c r="I32" s="3"/>
      <c r="J32" s="3"/>
      <c r="K32" s="3"/>
      <c r="L32" s="3"/>
      <c r="M32" s="3"/>
      <c r="N32" s="3"/>
      <c r="O32" s="3"/>
      <c r="P32" s="3"/>
      <c r="Q32" s="3"/>
      <c r="R32" s="3"/>
      <c r="S32" s="3"/>
      <c r="T32" s="3"/>
      <c r="U32" s="3"/>
    </row>
    <row r="33" spans="1:21" ht="18.75" customHeight="1" x14ac:dyDescent="0.3">
      <c r="A33" s="292"/>
      <c r="B33" s="290"/>
      <c r="C33" s="113"/>
      <c r="D33" s="114"/>
      <c r="E33" s="115"/>
      <c r="F33" s="3"/>
      <c r="G33" s="3"/>
      <c r="H33" s="3"/>
      <c r="I33" s="3"/>
      <c r="J33" s="3"/>
      <c r="K33" s="3"/>
      <c r="L33" s="3"/>
      <c r="M33" s="3"/>
      <c r="N33" s="3"/>
      <c r="O33" s="3"/>
      <c r="P33" s="3"/>
      <c r="Q33" s="3"/>
      <c r="R33" s="3"/>
      <c r="S33" s="3"/>
      <c r="T33" s="3"/>
      <c r="U33" s="3"/>
    </row>
    <row r="34" spans="1:21" ht="16.5" customHeight="1" x14ac:dyDescent="0.25">
      <c r="A34" s="293"/>
      <c r="B34" s="290"/>
      <c r="C34" s="116"/>
      <c r="D34" s="117"/>
      <c r="E34" s="118"/>
      <c r="F34" s="3"/>
      <c r="G34" s="3"/>
      <c r="H34" s="3"/>
      <c r="I34" s="3"/>
      <c r="J34" s="3"/>
      <c r="K34" s="3"/>
      <c r="L34" s="3"/>
      <c r="M34" s="3"/>
      <c r="N34" s="3"/>
      <c r="O34" s="3"/>
      <c r="P34" s="3"/>
      <c r="Q34" s="3"/>
      <c r="R34" s="3"/>
      <c r="S34" s="3"/>
      <c r="T34" s="3"/>
      <c r="U34" s="3"/>
    </row>
    <row r="35" spans="1:21" ht="21.75" customHeight="1" x14ac:dyDescent="0.25">
      <c r="A35" s="295"/>
      <c r="B35" s="290"/>
      <c r="C35" s="3"/>
      <c r="D35" s="119"/>
      <c r="E35" s="120"/>
      <c r="F35" s="3"/>
      <c r="G35" s="3"/>
      <c r="H35" s="3"/>
      <c r="I35" s="3"/>
      <c r="J35" s="3"/>
      <c r="K35" s="3"/>
      <c r="L35" s="3"/>
      <c r="M35" s="3"/>
      <c r="N35" s="3"/>
      <c r="O35" s="3"/>
      <c r="P35" s="3"/>
      <c r="Q35" s="3"/>
      <c r="R35" s="3"/>
      <c r="S35" s="3"/>
      <c r="T35" s="3"/>
      <c r="U35" s="3"/>
    </row>
    <row r="36" spans="1:21" ht="15.75" customHeight="1" x14ac:dyDescent="0.25">
      <c r="A36" s="119"/>
      <c r="B36" s="46"/>
      <c r="C36" s="42"/>
      <c r="D36" s="294"/>
      <c r="E36" s="290"/>
      <c r="F36" s="3"/>
      <c r="G36" s="3"/>
      <c r="H36" s="3"/>
      <c r="I36" s="3"/>
      <c r="J36" s="3"/>
      <c r="K36" s="3"/>
      <c r="L36" s="3"/>
      <c r="M36" s="3"/>
      <c r="N36" s="3"/>
      <c r="O36" s="3"/>
      <c r="P36" s="3"/>
      <c r="Q36" s="3"/>
      <c r="R36" s="3"/>
      <c r="S36" s="3"/>
      <c r="T36" s="3"/>
      <c r="U36" s="3"/>
    </row>
    <row r="37" spans="1:21" ht="12.75" customHeight="1" x14ac:dyDescent="0.25">
      <c r="A37" s="121"/>
      <c r="B37" s="62"/>
      <c r="C37" s="3"/>
      <c r="D37" s="66"/>
      <c r="E37" s="62"/>
      <c r="F37" s="3"/>
      <c r="G37" s="3"/>
      <c r="H37" s="3"/>
      <c r="I37" s="3"/>
      <c r="J37" s="3"/>
      <c r="K37" s="3"/>
      <c r="L37" s="3"/>
      <c r="M37" s="3"/>
      <c r="N37" s="3"/>
      <c r="O37" s="3"/>
      <c r="P37" s="3"/>
      <c r="Q37" s="3"/>
      <c r="R37" s="3"/>
      <c r="S37" s="3"/>
      <c r="T37" s="3"/>
      <c r="U37" s="3"/>
    </row>
    <row r="38" spans="1:21" ht="12.75" customHeight="1" x14ac:dyDescent="0.25">
      <c r="A38" s="122"/>
      <c r="B38" s="123"/>
      <c r="C38" s="65"/>
      <c r="D38" s="63"/>
      <c r="E38" s="123"/>
      <c r="F38" s="3"/>
      <c r="G38" s="3"/>
      <c r="H38" s="3"/>
      <c r="I38" s="3"/>
      <c r="J38" s="3"/>
      <c r="K38" s="3"/>
      <c r="L38" s="3"/>
      <c r="M38" s="3"/>
      <c r="N38" s="3"/>
      <c r="O38" s="3"/>
      <c r="P38" s="3"/>
      <c r="Q38" s="3"/>
      <c r="R38" s="3"/>
      <c r="S38" s="3"/>
      <c r="T38" s="3"/>
      <c r="U38" s="3"/>
    </row>
    <row r="39" spans="1:21" ht="12.75" customHeight="1" x14ac:dyDescent="0.25">
      <c r="A39" s="124"/>
      <c r="B39" s="62"/>
      <c r="C39" s="3"/>
      <c r="D39" s="66"/>
      <c r="E39" s="62"/>
      <c r="F39" s="3"/>
      <c r="G39" s="3"/>
      <c r="H39" s="3"/>
      <c r="I39" s="3"/>
      <c r="J39" s="3"/>
      <c r="K39" s="3"/>
      <c r="L39" s="3"/>
      <c r="M39" s="3"/>
      <c r="N39" s="3"/>
      <c r="O39" s="3"/>
      <c r="P39" s="3"/>
      <c r="Q39" s="3"/>
      <c r="R39" s="3"/>
      <c r="S39" s="3"/>
      <c r="T39" s="3"/>
      <c r="U39" s="3"/>
    </row>
    <row r="40" spans="1:21" ht="12.75" customHeight="1" x14ac:dyDescent="0.25">
      <c r="A40" s="125"/>
      <c r="B40" s="62"/>
      <c r="C40" s="3"/>
      <c r="D40" s="66"/>
      <c r="E40" s="62"/>
      <c r="F40" s="3"/>
      <c r="G40" s="3"/>
      <c r="H40" s="3"/>
      <c r="I40" s="3"/>
      <c r="J40" s="3"/>
      <c r="K40" s="3"/>
      <c r="L40" s="3"/>
      <c r="M40" s="3"/>
      <c r="N40" s="3"/>
      <c r="O40" s="3"/>
      <c r="P40" s="3"/>
      <c r="Q40" s="3"/>
      <c r="R40" s="3"/>
      <c r="S40" s="3"/>
      <c r="T40" s="3"/>
      <c r="U40" s="3"/>
    </row>
    <row r="41" spans="1:21" ht="15.75" customHeight="1" x14ac:dyDescent="0.3">
      <c r="A41" s="125"/>
      <c r="B41" s="126"/>
      <c r="C41" s="113"/>
      <c r="D41" s="117"/>
      <c r="E41" s="118"/>
      <c r="F41" s="3"/>
      <c r="G41" s="3"/>
      <c r="H41" s="3"/>
      <c r="I41" s="3"/>
      <c r="J41" s="3"/>
      <c r="K41" s="3"/>
      <c r="L41" s="3"/>
      <c r="M41" s="3"/>
      <c r="N41" s="3"/>
      <c r="O41" s="3"/>
      <c r="P41" s="3"/>
      <c r="Q41" s="3"/>
      <c r="R41" s="3"/>
      <c r="S41" s="3"/>
      <c r="T41" s="3"/>
      <c r="U41" s="3"/>
    </row>
    <row r="42" spans="1:21" ht="12.75" customHeight="1" x14ac:dyDescent="0.25">
      <c r="A42" s="66"/>
      <c r="B42" s="118"/>
      <c r="C42" s="116"/>
      <c r="D42" s="117"/>
      <c r="E42" s="118"/>
      <c r="F42" s="3"/>
      <c r="G42" s="3"/>
      <c r="H42" s="3"/>
      <c r="I42" s="3"/>
      <c r="J42" s="3"/>
      <c r="K42" s="3"/>
      <c r="L42" s="3"/>
      <c r="M42" s="3"/>
      <c r="N42" s="3"/>
      <c r="O42" s="3"/>
      <c r="P42" s="3"/>
      <c r="Q42" s="3"/>
      <c r="R42" s="3"/>
      <c r="S42" s="3"/>
      <c r="T42" s="3"/>
      <c r="U42" s="3"/>
    </row>
    <row r="43" spans="1:21" ht="13.5" customHeight="1" x14ac:dyDescent="0.25">
      <c r="A43" s="291"/>
      <c r="B43" s="290"/>
      <c r="C43" s="3"/>
      <c r="D43" s="66"/>
      <c r="E43" s="62"/>
      <c r="F43" s="3"/>
      <c r="G43" s="3"/>
      <c r="H43" s="3"/>
      <c r="I43" s="3"/>
      <c r="J43" s="3"/>
      <c r="K43" s="3"/>
      <c r="L43" s="3"/>
      <c r="M43" s="3"/>
      <c r="N43" s="3"/>
      <c r="O43" s="3"/>
      <c r="P43" s="3"/>
      <c r="Q43" s="3"/>
      <c r="R43" s="3"/>
      <c r="S43" s="3"/>
      <c r="T43" s="3"/>
      <c r="U43" s="3"/>
    </row>
    <row r="44" spans="1:21" ht="19.5" customHeight="1" x14ac:dyDescent="0.25">
      <c r="A44" s="289"/>
      <c r="B44" s="290"/>
      <c r="C44" s="42"/>
      <c r="D44" s="119"/>
      <c r="E44" s="127"/>
      <c r="F44" s="3"/>
      <c r="G44" s="3"/>
      <c r="H44" s="3"/>
      <c r="I44" s="3"/>
      <c r="J44" s="3"/>
      <c r="K44" s="3"/>
      <c r="L44" s="3"/>
      <c r="M44" s="3"/>
      <c r="N44" s="3"/>
      <c r="O44" s="3"/>
      <c r="P44" s="3"/>
      <c r="Q44" s="3"/>
      <c r="R44" s="3"/>
      <c r="S44" s="3"/>
      <c r="T44" s="3"/>
      <c r="U44" s="3"/>
    </row>
    <row r="45" spans="1:21" ht="13.5" customHeight="1" x14ac:dyDescent="0.25">
      <c r="A45" s="296"/>
      <c r="B45" s="290"/>
      <c r="C45" s="3"/>
      <c r="D45" s="119"/>
      <c r="E45" s="62"/>
      <c r="F45" s="3"/>
      <c r="G45" s="3"/>
      <c r="H45" s="3"/>
      <c r="I45" s="3"/>
      <c r="J45" s="3"/>
      <c r="K45" s="3"/>
      <c r="L45" s="3"/>
      <c r="M45" s="3"/>
      <c r="N45" s="3"/>
      <c r="O45" s="3"/>
      <c r="P45" s="3"/>
      <c r="Q45" s="3"/>
      <c r="R45" s="3"/>
      <c r="S45" s="3"/>
      <c r="T45" s="3"/>
      <c r="U45" s="3"/>
    </row>
    <row r="46" spans="1:21" ht="13.5" customHeight="1" x14ac:dyDescent="0.25">
      <c r="A46" s="128"/>
      <c r="B46" s="123"/>
      <c r="C46" s="65"/>
      <c r="D46" s="63"/>
      <c r="E46" s="123"/>
      <c r="F46" s="3"/>
      <c r="G46" s="3"/>
      <c r="H46" s="3"/>
      <c r="I46" s="3"/>
      <c r="J46" s="3"/>
      <c r="K46" s="3"/>
      <c r="L46" s="3"/>
      <c r="M46" s="3"/>
      <c r="N46" s="3"/>
      <c r="O46" s="3"/>
      <c r="P46" s="3"/>
      <c r="Q46" s="3"/>
      <c r="R46" s="3"/>
      <c r="S46" s="3"/>
      <c r="T46" s="3"/>
      <c r="U46" s="3"/>
    </row>
    <row r="47" spans="1:21" ht="15.75" customHeight="1" x14ac:dyDescent="0.25">
      <c r="A47" s="124"/>
      <c r="B47" s="62"/>
      <c r="C47" s="3"/>
      <c r="D47" s="63"/>
      <c r="E47" s="129"/>
      <c r="F47" s="3"/>
      <c r="G47" s="3"/>
      <c r="H47" s="3"/>
      <c r="I47" s="3"/>
      <c r="J47" s="3"/>
      <c r="K47" s="3"/>
      <c r="L47" s="3"/>
      <c r="M47" s="3"/>
      <c r="N47" s="3"/>
      <c r="O47" s="3"/>
      <c r="P47" s="3"/>
      <c r="Q47" s="3"/>
      <c r="R47" s="3"/>
      <c r="S47" s="3"/>
      <c r="T47" s="3"/>
      <c r="U47" s="3"/>
    </row>
    <row r="48" spans="1:21" ht="13.5" customHeight="1" x14ac:dyDescent="0.25">
      <c r="A48" s="125"/>
      <c r="B48" s="62"/>
      <c r="C48" s="3"/>
      <c r="D48" s="297"/>
      <c r="E48" s="290"/>
      <c r="F48" s="3"/>
      <c r="G48" s="3"/>
      <c r="H48" s="3"/>
      <c r="I48" s="3"/>
      <c r="J48" s="3"/>
      <c r="K48" s="3"/>
      <c r="L48" s="3"/>
      <c r="M48" s="3"/>
      <c r="N48" s="3"/>
      <c r="O48" s="3"/>
      <c r="P48" s="3"/>
      <c r="Q48" s="3"/>
      <c r="R48" s="3"/>
      <c r="S48" s="3"/>
      <c r="T48" s="3"/>
      <c r="U48" s="3"/>
    </row>
    <row r="49" spans="1:21" ht="16.5" customHeight="1" x14ac:dyDescent="0.3">
      <c r="A49" s="296"/>
      <c r="B49" s="290"/>
      <c r="C49" s="113"/>
      <c r="D49" s="298"/>
      <c r="E49" s="290"/>
      <c r="F49" s="3"/>
      <c r="G49" s="3"/>
      <c r="H49" s="3"/>
      <c r="I49" s="3"/>
      <c r="J49" s="3"/>
      <c r="K49" s="3"/>
      <c r="L49" s="3"/>
      <c r="M49" s="3"/>
      <c r="N49" s="3"/>
      <c r="O49" s="3"/>
      <c r="P49" s="3"/>
      <c r="Q49" s="3"/>
      <c r="R49" s="3"/>
      <c r="S49" s="3"/>
      <c r="T49" s="3"/>
      <c r="U49" s="3"/>
    </row>
    <row r="50" spans="1:21" ht="13.5" customHeight="1" x14ac:dyDescent="0.25">
      <c r="A50" s="66"/>
      <c r="B50" s="118"/>
      <c r="C50" s="116"/>
      <c r="D50" s="299"/>
      <c r="E50" s="290"/>
      <c r="F50" s="3"/>
      <c r="G50" s="3"/>
      <c r="H50" s="3"/>
      <c r="I50" s="3"/>
      <c r="J50" s="3"/>
      <c r="K50" s="3"/>
      <c r="L50" s="3"/>
      <c r="M50" s="3"/>
      <c r="N50" s="3"/>
      <c r="O50" s="3"/>
      <c r="P50" s="3"/>
      <c r="Q50" s="3"/>
      <c r="R50" s="3"/>
      <c r="S50" s="3"/>
      <c r="T50" s="3"/>
      <c r="U50" s="3"/>
    </row>
    <row r="51" spans="1:21" ht="16.5" customHeight="1" x14ac:dyDescent="0.3">
      <c r="A51" s="66"/>
      <c r="B51" s="62"/>
      <c r="C51" s="3"/>
      <c r="D51" s="300"/>
      <c r="E51" s="290"/>
      <c r="F51" s="3"/>
      <c r="G51" s="3"/>
      <c r="H51" s="3"/>
      <c r="I51" s="3"/>
      <c r="J51" s="3"/>
      <c r="K51" s="3"/>
      <c r="L51" s="3"/>
      <c r="M51" s="3"/>
      <c r="N51" s="3"/>
      <c r="O51" s="3"/>
      <c r="P51" s="3"/>
      <c r="Q51" s="3"/>
      <c r="R51" s="3"/>
      <c r="S51" s="3"/>
      <c r="T51" s="3"/>
      <c r="U51" s="3"/>
    </row>
    <row r="52" spans="1:21" ht="13.5" customHeight="1" x14ac:dyDescent="0.25">
      <c r="A52" s="119"/>
      <c r="B52" s="46"/>
      <c r="C52" s="42"/>
      <c r="D52" s="45"/>
      <c r="E52" s="46"/>
      <c r="F52" s="3"/>
      <c r="G52" s="3"/>
      <c r="H52" s="3"/>
      <c r="I52" s="3"/>
      <c r="J52" s="3"/>
      <c r="K52" s="3"/>
      <c r="L52" s="3"/>
      <c r="M52" s="3"/>
      <c r="N52" s="3"/>
      <c r="O52" s="3"/>
      <c r="P52" s="3"/>
      <c r="Q52" s="3"/>
      <c r="R52" s="3"/>
      <c r="S52" s="3"/>
      <c r="T52" s="3"/>
      <c r="U52" s="3"/>
    </row>
    <row r="53" spans="1:21" ht="13.5" customHeight="1" x14ac:dyDescent="0.25">
      <c r="A53" s="66"/>
      <c r="B53" s="62"/>
      <c r="C53" s="3"/>
      <c r="D53" s="130"/>
      <c r="E53" s="131"/>
      <c r="F53" s="3"/>
      <c r="G53" s="3"/>
      <c r="H53" s="3"/>
      <c r="I53" s="3"/>
      <c r="J53" s="3"/>
      <c r="K53" s="3"/>
      <c r="L53" s="3"/>
      <c r="M53" s="3"/>
      <c r="N53" s="3"/>
      <c r="O53" s="3"/>
      <c r="P53" s="3"/>
      <c r="Q53" s="3"/>
      <c r="R53" s="3"/>
      <c r="S53" s="3"/>
      <c r="T53" s="3"/>
      <c r="U53" s="3"/>
    </row>
    <row r="54" spans="1:21" ht="13.5" customHeight="1" x14ac:dyDescent="0.25">
      <c r="A54" s="74"/>
      <c r="B54" s="68"/>
      <c r="C54" s="3"/>
      <c r="D54" s="132"/>
      <c r="E54" s="133"/>
      <c r="F54" s="3"/>
      <c r="G54" s="3"/>
      <c r="H54" s="3"/>
      <c r="I54" s="3"/>
      <c r="J54" s="3"/>
      <c r="K54" s="3"/>
      <c r="L54" s="3"/>
      <c r="M54" s="3"/>
      <c r="N54" s="3"/>
      <c r="O54" s="3"/>
      <c r="P54" s="3"/>
      <c r="Q54" s="3"/>
      <c r="R54" s="3"/>
      <c r="S54" s="3"/>
      <c r="T54" s="3"/>
      <c r="U54" s="3"/>
    </row>
    <row r="55" spans="1:21" ht="12.75" customHeight="1" x14ac:dyDescent="0.25">
      <c r="A55" s="3"/>
      <c r="B55" s="3"/>
      <c r="C55" s="3"/>
      <c r="D55" s="3"/>
      <c r="E55" s="3"/>
      <c r="F55" s="3"/>
      <c r="G55" s="3"/>
      <c r="H55" s="3"/>
      <c r="I55" s="3"/>
      <c r="J55" s="3"/>
      <c r="K55" s="3"/>
      <c r="L55" s="3"/>
      <c r="M55" s="3"/>
      <c r="N55" s="3"/>
      <c r="O55" s="3"/>
      <c r="P55" s="3"/>
      <c r="Q55" s="3"/>
      <c r="R55" s="3"/>
      <c r="S55" s="3"/>
      <c r="T55" s="3"/>
      <c r="U55" s="3"/>
    </row>
    <row r="56" spans="1:21" ht="12.75" customHeight="1" x14ac:dyDescent="0.25">
      <c r="A56" s="3"/>
      <c r="B56" s="3"/>
      <c r="C56" s="3"/>
      <c r="D56" s="3"/>
      <c r="E56" s="3"/>
      <c r="F56" s="3"/>
      <c r="G56" s="3"/>
      <c r="H56" s="3"/>
      <c r="I56" s="3"/>
      <c r="J56" s="3"/>
      <c r="K56" s="3"/>
      <c r="L56" s="3"/>
      <c r="M56" s="3"/>
      <c r="N56" s="3"/>
      <c r="O56" s="3"/>
      <c r="P56" s="3"/>
      <c r="Q56" s="3"/>
      <c r="R56" s="3"/>
      <c r="S56" s="3"/>
      <c r="T56" s="3"/>
      <c r="U56" s="3"/>
    </row>
    <row r="57" spans="1:21" ht="12.75" customHeight="1" x14ac:dyDescent="0.25">
      <c r="A57" s="3"/>
      <c r="B57" s="3"/>
      <c r="C57" s="3"/>
      <c r="D57" s="3"/>
      <c r="E57" s="3"/>
      <c r="F57" s="3"/>
      <c r="G57" s="3"/>
      <c r="H57" s="3"/>
      <c r="I57" s="3"/>
      <c r="J57" s="3"/>
      <c r="K57" s="3"/>
      <c r="L57" s="3"/>
      <c r="M57" s="3"/>
      <c r="N57" s="3"/>
      <c r="O57" s="3"/>
      <c r="P57" s="3"/>
      <c r="Q57" s="3"/>
      <c r="R57" s="3"/>
      <c r="S57" s="3"/>
      <c r="T57" s="3"/>
      <c r="U57" s="3"/>
    </row>
    <row r="58" spans="1:21" ht="12.75" customHeight="1" x14ac:dyDescent="0.25">
      <c r="A58" s="3"/>
      <c r="B58" s="3"/>
      <c r="C58" s="3"/>
      <c r="D58" s="3"/>
      <c r="E58" s="3"/>
      <c r="F58" s="3"/>
      <c r="G58" s="3"/>
      <c r="H58" s="3"/>
      <c r="I58" s="3"/>
      <c r="J58" s="3"/>
      <c r="K58" s="3"/>
      <c r="L58" s="3"/>
      <c r="M58" s="3"/>
      <c r="N58" s="3"/>
      <c r="O58" s="3"/>
      <c r="P58" s="3"/>
      <c r="Q58" s="3"/>
      <c r="R58" s="3"/>
      <c r="S58" s="3"/>
      <c r="T58" s="3"/>
      <c r="U58" s="3"/>
    </row>
    <row r="59" spans="1:21" ht="12.75" customHeight="1" x14ac:dyDescent="0.25">
      <c r="A59" s="3"/>
      <c r="B59" s="3"/>
      <c r="C59" s="3"/>
      <c r="D59" s="3"/>
      <c r="E59" s="3"/>
      <c r="F59" s="3"/>
      <c r="G59" s="3"/>
      <c r="H59" s="3"/>
      <c r="I59" s="3"/>
      <c r="J59" s="3"/>
      <c r="K59" s="3"/>
      <c r="L59" s="3"/>
      <c r="M59" s="3"/>
      <c r="N59" s="3"/>
      <c r="O59" s="3"/>
      <c r="P59" s="3"/>
      <c r="Q59" s="3"/>
      <c r="R59" s="3"/>
      <c r="S59" s="3"/>
      <c r="T59" s="3"/>
      <c r="U59" s="3"/>
    </row>
    <row r="60" spans="1:21" ht="12.75" customHeight="1" x14ac:dyDescent="0.25">
      <c r="A60" s="3"/>
      <c r="B60" s="3"/>
      <c r="C60" s="3"/>
      <c r="D60" s="3"/>
      <c r="E60" s="3"/>
      <c r="F60" s="3"/>
      <c r="G60" s="3"/>
      <c r="H60" s="3"/>
      <c r="I60" s="3"/>
      <c r="J60" s="3"/>
      <c r="K60" s="3"/>
      <c r="L60" s="3"/>
      <c r="M60" s="3"/>
      <c r="N60" s="3"/>
      <c r="O60" s="3"/>
      <c r="P60" s="3"/>
      <c r="Q60" s="3"/>
      <c r="R60" s="3"/>
      <c r="S60" s="3"/>
      <c r="T60" s="3"/>
      <c r="U60" s="3"/>
    </row>
    <row r="61" spans="1:21" ht="12.75" customHeight="1" x14ac:dyDescent="0.25">
      <c r="A61" s="3"/>
      <c r="B61" s="3"/>
      <c r="C61" s="3"/>
      <c r="D61" s="3"/>
      <c r="E61" s="3"/>
      <c r="F61" s="3"/>
      <c r="G61" s="3"/>
      <c r="H61" s="3"/>
      <c r="I61" s="3"/>
      <c r="J61" s="3"/>
      <c r="K61" s="3"/>
      <c r="L61" s="3"/>
      <c r="M61" s="3"/>
      <c r="N61" s="3"/>
      <c r="O61" s="3"/>
      <c r="P61" s="3"/>
      <c r="Q61" s="3"/>
      <c r="R61" s="3"/>
      <c r="S61" s="3"/>
      <c r="T61" s="3"/>
      <c r="U61" s="3"/>
    </row>
    <row r="62" spans="1:21" ht="12.75" customHeight="1" x14ac:dyDescent="0.25">
      <c r="A62" s="3"/>
      <c r="B62" s="3"/>
      <c r="C62" s="3"/>
      <c r="D62" s="3"/>
      <c r="E62" s="3"/>
      <c r="F62" s="3"/>
      <c r="G62" s="3"/>
      <c r="H62" s="3"/>
      <c r="I62" s="3"/>
      <c r="J62" s="3"/>
      <c r="K62" s="3"/>
      <c r="L62" s="3"/>
      <c r="M62" s="3"/>
      <c r="N62" s="3"/>
      <c r="O62" s="3"/>
      <c r="P62" s="3"/>
      <c r="Q62" s="3"/>
      <c r="R62" s="3"/>
      <c r="S62" s="3"/>
      <c r="T62" s="3"/>
      <c r="U62" s="3"/>
    </row>
    <row r="63" spans="1:21" ht="12.75" customHeight="1" x14ac:dyDescent="0.25">
      <c r="A63" s="3"/>
      <c r="B63" s="3"/>
      <c r="C63" s="3"/>
      <c r="D63" s="3"/>
      <c r="E63" s="3"/>
      <c r="F63" s="3"/>
      <c r="G63" s="3"/>
      <c r="H63" s="3"/>
      <c r="I63" s="3"/>
      <c r="J63" s="3"/>
      <c r="K63" s="3"/>
      <c r="L63" s="3"/>
      <c r="M63" s="3"/>
      <c r="N63" s="3"/>
      <c r="O63" s="3"/>
      <c r="P63" s="3"/>
      <c r="Q63" s="3"/>
      <c r="R63" s="3"/>
      <c r="S63" s="3"/>
      <c r="T63" s="3"/>
      <c r="U63" s="3"/>
    </row>
    <row r="64" spans="1:21" ht="12.75" customHeight="1" x14ac:dyDescent="0.25">
      <c r="A64" s="3"/>
      <c r="B64" s="3"/>
      <c r="C64" s="3"/>
      <c r="D64" s="3"/>
      <c r="E64" s="3"/>
      <c r="F64" s="3"/>
      <c r="G64" s="3"/>
      <c r="H64" s="3"/>
      <c r="I64" s="3"/>
      <c r="J64" s="3"/>
      <c r="K64" s="3"/>
      <c r="L64" s="3"/>
      <c r="M64" s="3"/>
      <c r="N64" s="3"/>
      <c r="O64" s="3"/>
      <c r="P64" s="3"/>
      <c r="Q64" s="3"/>
      <c r="R64" s="3"/>
      <c r="S64" s="3"/>
      <c r="T64" s="3"/>
      <c r="U64" s="3"/>
    </row>
    <row r="65" spans="1:21" ht="12.75" customHeight="1" x14ac:dyDescent="0.25">
      <c r="A65" s="3"/>
      <c r="B65" s="3"/>
      <c r="C65" s="3"/>
      <c r="D65" s="3"/>
      <c r="E65" s="3"/>
      <c r="F65" s="3"/>
      <c r="G65" s="3"/>
      <c r="H65" s="3"/>
      <c r="I65" s="3"/>
      <c r="J65" s="3"/>
      <c r="K65" s="3"/>
      <c r="L65" s="3"/>
      <c r="M65" s="3"/>
      <c r="N65" s="3"/>
      <c r="O65" s="3"/>
      <c r="P65" s="3"/>
      <c r="Q65" s="3"/>
      <c r="R65" s="3"/>
      <c r="S65" s="3"/>
      <c r="T65" s="3"/>
      <c r="U65" s="3"/>
    </row>
    <row r="66" spans="1:21" ht="12.75" customHeight="1" x14ac:dyDescent="0.25">
      <c r="A66" s="3"/>
      <c r="B66" s="3"/>
      <c r="C66" s="3"/>
      <c r="D66" s="3"/>
      <c r="E66" s="3"/>
      <c r="F66" s="3"/>
      <c r="G66" s="3"/>
      <c r="H66" s="3"/>
      <c r="I66" s="3"/>
      <c r="J66" s="3"/>
      <c r="K66" s="3"/>
      <c r="L66" s="3"/>
      <c r="M66" s="3"/>
      <c r="N66" s="3"/>
      <c r="O66" s="3"/>
      <c r="P66" s="3"/>
      <c r="Q66" s="3"/>
      <c r="R66" s="3"/>
      <c r="S66" s="3"/>
      <c r="T66" s="3"/>
      <c r="U66" s="3"/>
    </row>
    <row r="67" spans="1:21" ht="12.75" customHeight="1" x14ac:dyDescent="0.25">
      <c r="A67" s="3"/>
      <c r="B67" s="3"/>
      <c r="C67" s="3"/>
      <c r="D67" s="3"/>
      <c r="E67" s="3"/>
      <c r="F67" s="3"/>
      <c r="G67" s="3"/>
      <c r="H67" s="3"/>
      <c r="I67" s="3"/>
      <c r="J67" s="3"/>
      <c r="K67" s="3"/>
      <c r="L67" s="3"/>
      <c r="M67" s="3"/>
      <c r="N67" s="3"/>
      <c r="O67" s="3"/>
      <c r="P67" s="3"/>
      <c r="Q67" s="3"/>
      <c r="R67" s="3"/>
      <c r="S67" s="3"/>
      <c r="T67" s="3"/>
      <c r="U67" s="3"/>
    </row>
    <row r="68" spans="1:21" ht="12.75" customHeight="1" x14ac:dyDescent="0.25">
      <c r="A68" s="3"/>
      <c r="B68" s="3"/>
      <c r="C68" s="3"/>
      <c r="D68" s="3"/>
      <c r="E68" s="3"/>
      <c r="F68" s="3"/>
      <c r="G68" s="3"/>
      <c r="H68" s="3"/>
      <c r="I68" s="3"/>
      <c r="J68" s="3"/>
      <c r="K68" s="3"/>
      <c r="L68" s="3"/>
      <c r="M68" s="3"/>
      <c r="N68" s="3"/>
      <c r="O68" s="3"/>
      <c r="P68" s="3"/>
      <c r="Q68" s="3"/>
      <c r="R68" s="3"/>
      <c r="S68" s="3"/>
      <c r="T68" s="3"/>
      <c r="U68" s="3"/>
    </row>
    <row r="69" spans="1:21" ht="12.75" customHeight="1" x14ac:dyDescent="0.25">
      <c r="A69" s="3"/>
      <c r="B69" s="3"/>
      <c r="C69" s="3"/>
      <c r="D69" s="3"/>
      <c r="E69" s="3"/>
      <c r="F69" s="3"/>
      <c r="G69" s="3"/>
      <c r="H69" s="3"/>
      <c r="I69" s="3"/>
      <c r="J69" s="3"/>
      <c r="K69" s="3"/>
      <c r="L69" s="3"/>
      <c r="M69" s="3"/>
      <c r="N69" s="3"/>
      <c r="O69" s="3"/>
      <c r="P69" s="3"/>
      <c r="Q69" s="3"/>
      <c r="R69" s="3"/>
      <c r="S69" s="3"/>
      <c r="T69" s="3"/>
      <c r="U69" s="3"/>
    </row>
    <row r="70" spans="1:21" ht="12.75" customHeight="1" x14ac:dyDescent="0.25">
      <c r="A70" s="3"/>
      <c r="B70" s="3"/>
      <c r="C70" s="3"/>
      <c r="D70" s="3"/>
      <c r="E70" s="3"/>
      <c r="F70" s="3"/>
      <c r="G70" s="3"/>
      <c r="H70" s="3"/>
      <c r="I70" s="3"/>
      <c r="J70" s="3"/>
      <c r="K70" s="3"/>
      <c r="L70" s="3"/>
      <c r="M70" s="3"/>
      <c r="N70" s="3"/>
      <c r="O70" s="3"/>
      <c r="P70" s="3"/>
      <c r="Q70" s="3"/>
      <c r="R70" s="3"/>
      <c r="S70" s="3"/>
      <c r="T70" s="3"/>
      <c r="U70" s="3"/>
    </row>
    <row r="71" spans="1:21" ht="12.75" customHeight="1" x14ac:dyDescent="0.25">
      <c r="A71" s="3"/>
      <c r="B71" s="3"/>
      <c r="C71" s="3"/>
      <c r="D71" s="3"/>
      <c r="E71" s="3"/>
      <c r="F71" s="3"/>
      <c r="G71" s="3"/>
      <c r="H71" s="3"/>
      <c r="I71" s="3"/>
      <c r="J71" s="3"/>
      <c r="K71" s="3"/>
      <c r="L71" s="3"/>
      <c r="M71" s="3"/>
      <c r="N71" s="3"/>
      <c r="O71" s="3"/>
      <c r="P71" s="3"/>
      <c r="Q71" s="3"/>
      <c r="R71" s="3"/>
      <c r="S71" s="3"/>
      <c r="T71" s="3"/>
      <c r="U71" s="3"/>
    </row>
    <row r="72" spans="1:21" ht="12.75" customHeight="1" x14ac:dyDescent="0.25">
      <c r="A72" s="3"/>
      <c r="B72" s="3"/>
      <c r="C72" s="3"/>
      <c r="D72" s="3"/>
      <c r="E72" s="3"/>
      <c r="F72" s="3"/>
      <c r="G72" s="3"/>
      <c r="H72" s="3"/>
      <c r="I72" s="3"/>
      <c r="J72" s="3"/>
      <c r="K72" s="3"/>
      <c r="L72" s="3"/>
      <c r="M72" s="3"/>
      <c r="N72" s="3"/>
      <c r="O72" s="3"/>
      <c r="P72" s="3"/>
      <c r="Q72" s="3"/>
      <c r="R72" s="3"/>
      <c r="S72" s="3"/>
      <c r="T72" s="3"/>
      <c r="U72" s="3"/>
    </row>
    <row r="73" spans="1:21" ht="12.75" customHeight="1" x14ac:dyDescent="0.25">
      <c r="A73" s="3"/>
      <c r="B73" s="3"/>
      <c r="C73" s="3"/>
      <c r="D73" s="3"/>
      <c r="E73" s="3"/>
      <c r="F73" s="3"/>
      <c r="G73" s="3"/>
      <c r="H73" s="3"/>
      <c r="I73" s="3"/>
      <c r="J73" s="3"/>
      <c r="K73" s="3"/>
      <c r="L73" s="3"/>
      <c r="M73" s="3"/>
      <c r="N73" s="3"/>
      <c r="O73" s="3"/>
      <c r="P73" s="3"/>
      <c r="Q73" s="3"/>
      <c r="R73" s="3"/>
      <c r="S73" s="3"/>
      <c r="T73" s="3"/>
      <c r="U73" s="3"/>
    </row>
    <row r="74" spans="1:21" ht="12.75" customHeight="1" x14ac:dyDescent="0.25">
      <c r="A74" s="3"/>
      <c r="B74" s="3"/>
      <c r="C74" s="3"/>
      <c r="D74" s="3"/>
      <c r="E74" s="3"/>
      <c r="F74" s="3"/>
      <c r="G74" s="3"/>
      <c r="H74" s="3"/>
      <c r="I74" s="3"/>
      <c r="J74" s="3"/>
      <c r="K74" s="3"/>
      <c r="L74" s="3"/>
      <c r="M74" s="3"/>
      <c r="N74" s="3"/>
      <c r="O74" s="3"/>
      <c r="P74" s="3"/>
      <c r="Q74" s="3"/>
      <c r="R74" s="3"/>
      <c r="S74" s="3"/>
      <c r="T74" s="3"/>
      <c r="U74" s="3"/>
    </row>
    <row r="75" spans="1:21" ht="12.75" customHeight="1" x14ac:dyDescent="0.25">
      <c r="A75" s="3"/>
      <c r="B75" s="3"/>
      <c r="C75" s="3"/>
      <c r="D75" s="3"/>
      <c r="E75" s="3"/>
      <c r="F75" s="3"/>
      <c r="G75" s="3"/>
      <c r="H75" s="3"/>
      <c r="I75" s="3"/>
      <c r="J75" s="3"/>
      <c r="K75" s="3"/>
      <c r="L75" s="3"/>
      <c r="M75" s="3"/>
      <c r="N75" s="3"/>
      <c r="O75" s="3"/>
      <c r="P75" s="3"/>
      <c r="Q75" s="3"/>
      <c r="R75" s="3"/>
      <c r="S75" s="3"/>
      <c r="T75" s="3"/>
      <c r="U75" s="3"/>
    </row>
    <row r="76" spans="1:21" ht="12.75" customHeight="1" x14ac:dyDescent="0.25">
      <c r="A76" s="3"/>
      <c r="B76" s="3"/>
      <c r="C76" s="3"/>
      <c r="D76" s="3"/>
      <c r="E76" s="3"/>
      <c r="F76" s="3"/>
      <c r="G76" s="3"/>
      <c r="H76" s="3"/>
      <c r="I76" s="3"/>
      <c r="J76" s="3"/>
      <c r="K76" s="3"/>
      <c r="L76" s="3"/>
      <c r="M76" s="3"/>
      <c r="N76" s="3"/>
      <c r="O76" s="3"/>
      <c r="P76" s="3"/>
      <c r="Q76" s="3"/>
      <c r="R76" s="3"/>
      <c r="S76" s="3"/>
      <c r="T76" s="3"/>
      <c r="U76" s="3"/>
    </row>
    <row r="77" spans="1:21" ht="12.75" customHeight="1" x14ac:dyDescent="0.25">
      <c r="A77" s="3"/>
      <c r="B77" s="3"/>
      <c r="C77" s="3"/>
      <c r="D77" s="3"/>
      <c r="E77" s="3"/>
      <c r="F77" s="3"/>
      <c r="G77" s="3"/>
      <c r="H77" s="3"/>
      <c r="I77" s="3"/>
      <c r="J77" s="3"/>
      <c r="K77" s="3"/>
      <c r="L77" s="3"/>
      <c r="M77" s="3"/>
      <c r="N77" s="3"/>
      <c r="O77" s="3"/>
      <c r="P77" s="3"/>
      <c r="Q77" s="3"/>
      <c r="R77" s="3"/>
      <c r="S77" s="3"/>
      <c r="T77" s="3"/>
      <c r="U77" s="3"/>
    </row>
    <row r="78" spans="1:21" ht="12.75" customHeight="1" x14ac:dyDescent="0.25">
      <c r="A78" s="3"/>
      <c r="B78" s="3"/>
      <c r="C78" s="3"/>
      <c r="D78" s="3"/>
      <c r="E78" s="3"/>
      <c r="F78" s="3"/>
      <c r="G78" s="3"/>
      <c r="H78" s="3"/>
      <c r="I78" s="3"/>
      <c r="J78" s="3"/>
      <c r="K78" s="3"/>
      <c r="L78" s="3"/>
      <c r="M78" s="3"/>
      <c r="N78" s="3"/>
      <c r="O78" s="3"/>
      <c r="P78" s="3"/>
      <c r="Q78" s="3"/>
      <c r="R78" s="3"/>
      <c r="S78" s="3"/>
      <c r="T78" s="3"/>
      <c r="U78" s="3"/>
    </row>
    <row r="79" spans="1:21" ht="12.75" customHeight="1" x14ac:dyDescent="0.25">
      <c r="A79" s="3"/>
      <c r="B79" s="3"/>
      <c r="C79" s="3"/>
      <c r="D79" s="3"/>
      <c r="E79" s="3"/>
      <c r="F79" s="3"/>
      <c r="G79" s="3"/>
      <c r="H79" s="3"/>
      <c r="I79" s="3"/>
      <c r="J79" s="3"/>
      <c r="K79" s="3"/>
      <c r="L79" s="3"/>
      <c r="M79" s="3"/>
      <c r="N79" s="3"/>
      <c r="O79" s="3"/>
      <c r="P79" s="3"/>
      <c r="Q79" s="3"/>
      <c r="R79" s="3"/>
      <c r="S79" s="3"/>
      <c r="T79" s="3"/>
      <c r="U79" s="3"/>
    </row>
    <row r="80" spans="1:21" ht="12.75" customHeight="1" x14ac:dyDescent="0.25">
      <c r="A80" s="3"/>
      <c r="B80" s="3"/>
      <c r="C80" s="3"/>
      <c r="D80" s="3"/>
      <c r="E80" s="3"/>
      <c r="F80" s="3"/>
      <c r="G80" s="3"/>
      <c r="H80" s="3"/>
      <c r="I80" s="3"/>
      <c r="J80" s="3"/>
      <c r="K80" s="3"/>
      <c r="L80" s="3"/>
      <c r="M80" s="3"/>
      <c r="N80" s="3"/>
      <c r="O80" s="3"/>
      <c r="P80" s="3"/>
      <c r="Q80" s="3"/>
      <c r="R80" s="3"/>
      <c r="S80" s="3"/>
      <c r="T80" s="3"/>
      <c r="U80" s="3"/>
    </row>
    <row r="81" spans="1:21" ht="12.75" customHeight="1" x14ac:dyDescent="0.25">
      <c r="A81" s="3"/>
      <c r="B81" s="3"/>
      <c r="C81" s="3"/>
      <c r="D81" s="3"/>
      <c r="E81" s="3"/>
      <c r="F81" s="3"/>
      <c r="G81" s="3"/>
      <c r="H81" s="3"/>
      <c r="I81" s="3"/>
      <c r="J81" s="3"/>
      <c r="K81" s="3"/>
      <c r="L81" s="3"/>
      <c r="M81" s="3"/>
      <c r="N81" s="3"/>
      <c r="O81" s="3"/>
      <c r="P81" s="3"/>
      <c r="Q81" s="3"/>
      <c r="R81" s="3"/>
      <c r="S81" s="3"/>
      <c r="T81" s="3"/>
      <c r="U81" s="3"/>
    </row>
    <row r="82" spans="1:21" ht="12.75" customHeight="1" x14ac:dyDescent="0.25">
      <c r="A82" s="3"/>
      <c r="B82" s="3"/>
      <c r="C82" s="3"/>
      <c r="D82" s="3"/>
      <c r="E82" s="3"/>
      <c r="F82" s="3"/>
      <c r="G82" s="3"/>
      <c r="H82" s="3"/>
      <c r="I82" s="3"/>
      <c r="J82" s="3"/>
      <c r="K82" s="3"/>
      <c r="L82" s="3"/>
      <c r="M82" s="3"/>
      <c r="N82" s="3"/>
      <c r="O82" s="3"/>
      <c r="P82" s="3"/>
      <c r="Q82" s="3"/>
      <c r="R82" s="3"/>
      <c r="S82" s="3"/>
      <c r="T82" s="3"/>
      <c r="U82" s="3"/>
    </row>
    <row r="83" spans="1:21" ht="12.75" customHeight="1" x14ac:dyDescent="0.25">
      <c r="A83" s="3"/>
      <c r="B83" s="3"/>
      <c r="C83" s="3"/>
      <c r="D83" s="3"/>
      <c r="E83" s="3"/>
      <c r="F83" s="3"/>
      <c r="G83" s="3"/>
      <c r="H83" s="3"/>
      <c r="I83" s="3"/>
      <c r="J83" s="3"/>
      <c r="K83" s="3"/>
      <c r="L83" s="3"/>
      <c r="M83" s="3"/>
      <c r="N83" s="3"/>
      <c r="O83" s="3"/>
      <c r="P83" s="3"/>
      <c r="Q83" s="3"/>
      <c r="R83" s="3"/>
      <c r="S83" s="3"/>
      <c r="T83" s="3"/>
      <c r="U83" s="3"/>
    </row>
    <row r="84" spans="1:21" ht="12.75" customHeight="1" x14ac:dyDescent="0.25">
      <c r="A84" s="3"/>
      <c r="B84" s="3"/>
      <c r="C84" s="3"/>
      <c r="D84" s="3"/>
      <c r="E84" s="3"/>
      <c r="F84" s="3"/>
      <c r="G84" s="3"/>
      <c r="H84" s="3"/>
      <c r="I84" s="3"/>
      <c r="J84" s="3"/>
      <c r="K84" s="3"/>
      <c r="L84" s="3"/>
      <c r="M84" s="3"/>
      <c r="N84" s="3"/>
      <c r="O84" s="3"/>
      <c r="P84" s="3"/>
      <c r="Q84" s="3"/>
      <c r="R84" s="3"/>
      <c r="S84" s="3"/>
      <c r="T84" s="3"/>
      <c r="U84" s="3"/>
    </row>
    <row r="85" spans="1:21" ht="12.75" customHeight="1" x14ac:dyDescent="0.25">
      <c r="A85" s="3"/>
      <c r="B85" s="3"/>
      <c r="C85" s="3"/>
      <c r="D85" s="3"/>
      <c r="E85" s="3"/>
      <c r="F85" s="3"/>
      <c r="G85" s="3"/>
      <c r="H85" s="3"/>
      <c r="I85" s="3"/>
      <c r="J85" s="3"/>
      <c r="K85" s="3"/>
      <c r="L85" s="3"/>
      <c r="M85" s="3"/>
      <c r="N85" s="3"/>
      <c r="O85" s="3"/>
      <c r="P85" s="3"/>
      <c r="Q85" s="3"/>
      <c r="R85" s="3"/>
      <c r="S85" s="3"/>
      <c r="T85" s="3"/>
      <c r="U85" s="3"/>
    </row>
    <row r="86" spans="1:21" ht="12.75" customHeight="1" x14ac:dyDescent="0.25">
      <c r="A86" s="3"/>
      <c r="B86" s="3"/>
      <c r="C86" s="3"/>
      <c r="D86" s="3"/>
      <c r="E86" s="3"/>
      <c r="F86" s="3"/>
      <c r="G86" s="3"/>
      <c r="H86" s="3"/>
      <c r="I86" s="3"/>
      <c r="J86" s="3"/>
      <c r="K86" s="3"/>
      <c r="L86" s="3"/>
      <c r="M86" s="3"/>
      <c r="N86" s="3"/>
      <c r="O86" s="3"/>
      <c r="P86" s="3"/>
      <c r="Q86" s="3"/>
      <c r="R86" s="3"/>
      <c r="S86" s="3"/>
      <c r="T86" s="3"/>
      <c r="U86" s="3"/>
    </row>
    <row r="87" spans="1:21" ht="12.75" customHeight="1" x14ac:dyDescent="0.25">
      <c r="A87" s="3"/>
      <c r="B87" s="3"/>
      <c r="C87" s="3"/>
      <c r="D87" s="3"/>
      <c r="E87" s="3"/>
      <c r="F87" s="3"/>
      <c r="G87" s="3"/>
      <c r="H87" s="3"/>
      <c r="I87" s="3"/>
      <c r="J87" s="3"/>
      <c r="K87" s="3"/>
      <c r="L87" s="3"/>
      <c r="M87" s="3"/>
      <c r="N87" s="3"/>
      <c r="O87" s="3"/>
      <c r="P87" s="3"/>
      <c r="Q87" s="3"/>
      <c r="R87" s="3"/>
      <c r="S87" s="3"/>
      <c r="T87" s="3"/>
      <c r="U87" s="3"/>
    </row>
    <row r="88" spans="1:21" ht="12.75" customHeight="1" x14ac:dyDescent="0.25">
      <c r="A88" s="3"/>
      <c r="B88" s="3"/>
      <c r="C88" s="3"/>
      <c r="D88" s="3"/>
      <c r="E88" s="3"/>
      <c r="F88" s="3"/>
      <c r="G88" s="3"/>
      <c r="H88" s="3"/>
      <c r="I88" s="3"/>
      <c r="J88" s="3"/>
      <c r="K88" s="3"/>
      <c r="L88" s="3"/>
      <c r="M88" s="3"/>
      <c r="N88" s="3"/>
      <c r="O88" s="3"/>
      <c r="P88" s="3"/>
      <c r="Q88" s="3"/>
      <c r="R88" s="3"/>
      <c r="S88" s="3"/>
      <c r="T88" s="3"/>
      <c r="U88" s="3"/>
    </row>
    <row r="89" spans="1:21" ht="12.75" customHeight="1" x14ac:dyDescent="0.25">
      <c r="A89" s="3"/>
      <c r="B89" s="3"/>
      <c r="C89" s="3"/>
      <c r="D89" s="3"/>
      <c r="E89" s="3"/>
      <c r="F89" s="3"/>
      <c r="G89" s="3"/>
      <c r="H89" s="3"/>
      <c r="I89" s="3"/>
      <c r="J89" s="3"/>
      <c r="K89" s="3"/>
      <c r="L89" s="3"/>
      <c r="M89" s="3"/>
      <c r="N89" s="3"/>
      <c r="O89" s="3"/>
      <c r="P89" s="3"/>
      <c r="Q89" s="3"/>
      <c r="R89" s="3"/>
      <c r="S89" s="3"/>
      <c r="T89" s="3"/>
      <c r="U89" s="3"/>
    </row>
    <row r="90" spans="1:21" ht="12.75" customHeight="1" x14ac:dyDescent="0.25">
      <c r="A90" s="3"/>
      <c r="B90" s="3"/>
      <c r="C90" s="3"/>
      <c r="D90" s="3"/>
      <c r="E90" s="3"/>
      <c r="F90" s="3"/>
      <c r="G90" s="3"/>
      <c r="H90" s="3"/>
      <c r="I90" s="3"/>
      <c r="J90" s="3"/>
      <c r="K90" s="3"/>
      <c r="L90" s="3"/>
      <c r="M90" s="3"/>
      <c r="N90" s="3"/>
      <c r="O90" s="3"/>
      <c r="P90" s="3"/>
      <c r="Q90" s="3"/>
      <c r="R90" s="3"/>
      <c r="S90" s="3"/>
      <c r="T90" s="3"/>
      <c r="U90" s="3"/>
    </row>
    <row r="91" spans="1:21" ht="12.75" customHeight="1" x14ac:dyDescent="0.25">
      <c r="A91" s="3"/>
      <c r="B91" s="3"/>
      <c r="C91" s="3"/>
      <c r="D91" s="3"/>
      <c r="E91" s="3"/>
      <c r="F91" s="3"/>
      <c r="G91" s="3"/>
      <c r="H91" s="3"/>
      <c r="I91" s="3"/>
      <c r="J91" s="3"/>
      <c r="K91" s="3"/>
      <c r="L91" s="3"/>
      <c r="M91" s="3"/>
      <c r="N91" s="3"/>
      <c r="O91" s="3"/>
      <c r="P91" s="3"/>
      <c r="Q91" s="3"/>
      <c r="R91" s="3"/>
      <c r="S91" s="3"/>
      <c r="T91" s="3"/>
      <c r="U91" s="3"/>
    </row>
    <row r="92" spans="1:21" ht="12.75" customHeight="1" x14ac:dyDescent="0.25">
      <c r="A92" s="3"/>
      <c r="B92" s="3"/>
      <c r="C92" s="3"/>
      <c r="D92" s="3"/>
      <c r="E92" s="3"/>
      <c r="F92" s="3"/>
      <c r="G92" s="3"/>
      <c r="H92" s="3"/>
      <c r="I92" s="3"/>
      <c r="J92" s="3"/>
      <c r="K92" s="3"/>
      <c r="L92" s="3"/>
      <c r="M92" s="3"/>
      <c r="N92" s="3"/>
      <c r="O92" s="3"/>
      <c r="P92" s="3"/>
      <c r="Q92" s="3"/>
      <c r="R92" s="3"/>
      <c r="S92" s="3"/>
      <c r="T92" s="3"/>
      <c r="U92" s="3"/>
    </row>
    <row r="93" spans="1:21" ht="12.75" customHeight="1" x14ac:dyDescent="0.25">
      <c r="A93" s="3"/>
      <c r="B93" s="3"/>
      <c r="C93" s="3"/>
      <c r="D93" s="3"/>
      <c r="E93" s="3"/>
      <c r="F93" s="3"/>
      <c r="G93" s="3"/>
      <c r="H93" s="3"/>
      <c r="I93" s="3"/>
      <c r="J93" s="3"/>
      <c r="K93" s="3"/>
      <c r="L93" s="3"/>
      <c r="M93" s="3"/>
      <c r="N93" s="3"/>
      <c r="O93" s="3"/>
      <c r="P93" s="3"/>
      <c r="Q93" s="3"/>
      <c r="R93" s="3"/>
      <c r="S93" s="3"/>
      <c r="T93" s="3"/>
      <c r="U93" s="3"/>
    </row>
    <row r="94" spans="1:21" ht="12.75" customHeight="1" x14ac:dyDescent="0.25">
      <c r="A94" s="3"/>
      <c r="B94" s="3"/>
      <c r="C94" s="3"/>
      <c r="D94" s="3"/>
      <c r="E94" s="3"/>
      <c r="F94" s="3"/>
      <c r="G94" s="3"/>
      <c r="H94" s="3"/>
      <c r="I94" s="3"/>
      <c r="J94" s="3"/>
      <c r="K94" s="3"/>
      <c r="L94" s="3"/>
      <c r="M94" s="3"/>
      <c r="N94" s="3"/>
      <c r="O94" s="3"/>
      <c r="P94" s="3"/>
      <c r="Q94" s="3"/>
      <c r="R94" s="3"/>
      <c r="S94" s="3"/>
      <c r="T94" s="3"/>
      <c r="U94" s="3"/>
    </row>
    <row r="95" spans="1:21" ht="12.75" customHeight="1" x14ac:dyDescent="0.25">
      <c r="A95" s="3"/>
      <c r="B95" s="3"/>
      <c r="C95" s="3"/>
      <c r="D95" s="3"/>
      <c r="E95" s="3"/>
      <c r="F95" s="3"/>
      <c r="G95" s="3"/>
      <c r="H95" s="3"/>
      <c r="I95" s="3"/>
      <c r="J95" s="3"/>
      <c r="K95" s="3"/>
      <c r="L95" s="3"/>
      <c r="M95" s="3"/>
      <c r="N95" s="3"/>
      <c r="O95" s="3"/>
      <c r="P95" s="3"/>
      <c r="Q95" s="3"/>
      <c r="R95" s="3"/>
      <c r="S95" s="3"/>
      <c r="T95" s="3"/>
      <c r="U95" s="3"/>
    </row>
    <row r="96" spans="1:21" ht="12.75" customHeight="1" x14ac:dyDescent="0.25">
      <c r="A96" s="3"/>
      <c r="B96" s="3"/>
      <c r="C96" s="3"/>
      <c r="D96" s="3"/>
      <c r="E96" s="3"/>
      <c r="F96" s="3"/>
      <c r="G96" s="3"/>
      <c r="H96" s="3"/>
      <c r="I96" s="3"/>
      <c r="J96" s="3"/>
      <c r="K96" s="3"/>
      <c r="L96" s="3"/>
      <c r="M96" s="3"/>
      <c r="N96" s="3"/>
      <c r="O96" s="3"/>
      <c r="P96" s="3"/>
      <c r="Q96" s="3"/>
      <c r="R96" s="3"/>
      <c r="S96" s="3"/>
      <c r="T96" s="3"/>
      <c r="U96" s="3"/>
    </row>
    <row r="97" spans="1:21" ht="12.75" customHeight="1" x14ac:dyDescent="0.25">
      <c r="A97" s="3"/>
      <c r="B97" s="3"/>
      <c r="C97" s="3"/>
      <c r="D97" s="3"/>
      <c r="E97" s="3"/>
      <c r="F97" s="3"/>
      <c r="G97" s="3"/>
      <c r="H97" s="3"/>
      <c r="I97" s="3"/>
      <c r="J97" s="3"/>
      <c r="K97" s="3"/>
      <c r="L97" s="3"/>
      <c r="M97" s="3"/>
      <c r="N97" s="3"/>
      <c r="O97" s="3"/>
      <c r="P97" s="3"/>
      <c r="Q97" s="3"/>
      <c r="R97" s="3"/>
      <c r="S97" s="3"/>
      <c r="T97" s="3"/>
      <c r="U97" s="3"/>
    </row>
    <row r="98" spans="1:21" ht="12.75" customHeight="1" x14ac:dyDescent="0.25">
      <c r="A98" s="3"/>
      <c r="B98" s="3"/>
      <c r="C98" s="3"/>
      <c r="D98" s="3"/>
      <c r="E98" s="3"/>
      <c r="F98" s="3"/>
      <c r="G98" s="3"/>
      <c r="H98" s="3"/>
      <c r="I98" s="3"/>
      <c r="J98" s="3"/>
      <c r="K98" s="3"/>
      <c r="L98" s="3"/>
      <c r="M98" s="3"/>
      <c r="N98" s="3"/>
      <c r="O98" s="3"/>
      <c r="P98" s="3"/>
      <c r="Q98" s="3"/>
      <c r="R98" s="3"/>
      <c r="S98" s="3"/>
      <c r="T98" s="3"/>
      <c r="U98" s="3"/>
    </row>
    <row r="99" spans="1:21" ht="12.75" customHeight="1" x14ac:dyDescent="0.25">
      <c r="A99" s="3"/>
      <c r="B99" s="3"/>
      <c r="C99" s="3"/>
      <c r="D99" s="3"/>
      <c r="E99" s="3"/>
      <c r="F99" s="3"/>
      <c r="G99" s="3"/>
      <c r="H99" s="3"/>
      <c r="I99" s="3"/>
      <c r="J99" s="3"/>
      <c r="K99" s="3"/>
      <c r="L99" s="3"/>
      <c r="M99" s="3"/>
      <c r="N99" s="3"/>
      <c r="O99" s="3"/>
      <c r="P99" s="3"/>
      <c r="Q99" s="3"/>
      <c r="R99" s="3"/>
      <c r="S99" s="3"/>
      <c r="T99" s="3"/>
      <c r="U99" s="3"/>
    </row>
    <row r="100" spans="1:21" ht="12.75" customHeight="1" x14ac:dyDescent="0.25">
      <c r="A100" s="3"/>
      <c r="B100" s="3"/>
      <c r="C100" s="3"/>
      <c r="D100" s="3"/>
      <c r="E100" s="3"/>
      <c r="F100" s="3"/>
      <c r="G100" s="3"/>
      <c r="H100" s="3"/>
      <c r="I100" s="3"/>
      <c r="J100" s="3"/>
      <c r="K100" s="3"/>
      <c r="L100" s="3"/>
      <c r="M100" s="3"/>
      <c r="N100" s="3"/>
      <c r="O100" s="3"/>
      <c r="P100" s="3"/>
      <c r="Q100" s="3"/>
      <c r="R100" s="3"/>
      <c r="S100" s="3"/>
      <c r="T100" s="3"/>
      <c r="U100" s="3"/>
    </row>
    <row r="101" spans="1:21" ht="12.75" customHeight="1" x14ac:dyDescent="0.25">
      <c r="A101" s="3"/>
      <c r="B101" s="3"/>
      <c r="C101" s="3"/>
      <c r="D101" s="3"/>
      <c r="E101" s="3"/>
      <c r="F101" s="3"/>
      <c r="G101" s="3"/>
      <c r="H101" s="3"/>
      <c r="I101" s="3"/>
      <c r="J101" s="3"/>
      <c r="K101" s="3"/>
      <c r="L101" s="3"/>
      <c r="M101" s="3"/>
      <c r="N101" s="3"/>
      <c r="O101" s="3"/>
      <c r="P101" s="3"/>
      <c r="Q101" s="3"/>
      <c r="R101" s="3"/>
      <c r="S101" s="3"/>
      <c r="T101" s="3"/>
      <c r="U101" s="3"/>
    </row>
    <row r="102" spans="1:21" ht="12.75" customHeight="1" x14ac:dyDescent="0.25">
      <c r="A102" s="3"/>
      <c r="B102" s="3"/>
      <c r="C102" s="3"/>
      <c r="D102" s="3"/>
      <c r="E102" s="3"/>
      <c r="F102" s="3"/>
      <c r="G102" s="3"/>
      <c r="H102" s="3"/>
      <c r="I102" s="3"/>
      <c r="J102" s="3"/>
      <c r="K102" s="3"/>
      <c r="L102" s="3"/>
      <c r="M102" s="3"/>
      <c r="N102" s="3"/>
      <c r="O102" s="3"/>
      <c r="P102" s="3"/>
      <c r="Q102" s="3"/>
      <c r="R102" s="3"/>
      <c r="S102" s="3"/>
      <c r="T102" s="3"/>
      <c r="U102" s="3"/>
    </row>
    <row r="103" spans="1:21" ht="12.75" customHeight="1" x14ac:dyDescent="0.25">
      <c r="A103" s="3"/>
      <c r="B103" s="3"/>
      <c r="C103" s="3"/>
      <c r="D103" s="3"/>
      <c r="E103" s="3"/>
      <c r="F103" s="3"/>
      <c r="G103" s="3"/>
      <c r="H103" s="3"/>
      <c r="I103" s="3"/>
      <c r="J103" s="3"/>
      <c r="K103" s="3"/>
      <c r="L103" s="3"/>
      <c r="M103" s="3"/>
      <c r="N103" s="3"/>
      <c r="O103" s="3"/>
      <c r="P103" s="3"/>
      <c r="Q103" s="3"/>
      <c r="R103" s="3"/>
      <c r="S103" s="3"/>
      <c r="T103" s="3"/>
      <c r="U103" s="3"/>
    </row>
    <row r="104" spans="1:21" ht="12.75" customHeight="1" x14ac:dyDescent="0.25">
      <c r="A104" s="3"/>
      <c r="B104" s="3"/>
      <c r="C104" s="3"/>
      <c r="D104" s="3"/>
      <c r="E104" s="3"/>
      <c r="F104" s="3"/>
      <c r="G104" s="3"/>
      <c r="H104" s="3"/>
      <c r="I104" s="3"/>
      <c r="J104" s="3"/>
      <c r="K104" s="3"/>
      <c r="L104" s="3"/>
      <c r="M104" s="3"/>
      <c r="N104" s="3"/>
      <c r="O104" s="3"/>
      <c r="P104" s="3"/>
      <c r="Q104" s="3"/>
      <c r="R104" s="3"/>
      <c r="S104" s="3"/>
      <c r="T104" s="3"/>
      <c r="U104" s="3"/>
    </row>
    <row r="105" spans="1:21" ht="12.75" customHeight="1" x14ac:dyDescent="0.25">
      <c r="A105" s="3"/>
      <c r="B105" s="3"/>
      <c r="C105" s="3"/>
      <c r="D105" s="3"/>
      <c r="E105" s="3"/>
      <c r="F105" s="3"/>
      <c r="G105" s="3"/>
      <c r="H105" s="3"/>
      <c r="I105" s="3"/>
      <c r="J105" s="3"/>
      <c r="K105" s="3"/>
      <c r="L105" s="3"/>
      <c r="M105" s="3"/>
      <c r="N105" s="3"/>
      <c r="O105" s="3"/>
      <c r="P105" s="3"/>
      <c r="Q105" s="3"/>
      <c r="R105" s="3"/>
      <c r="S105" s="3"/>
      <c r="T105" s="3"/>
      <c r="U105" s="3"/>
    </row>
    <row r="106" spans="1:21" ht="12.75" customHeight="1" x14ac:dyDescent="0.25">
      <c r="A106" s="3"/>
      <c r="B106" s="3"/>
      <c r="C106" s="3"/>
      <c r="D106" s="3"/>
      <c r="E106" s="3"/>
      <c r="F106" s="3"/>
      <c r="G106" s="3"/>
      <c r="H106" s="3"/>
      <c r="I106" s="3"/>
      <c r="J106" s="3"/>
      <c r="K106" s="3"/>
      <c r="L106" s="3"/>
      <c r="M106" s="3"/>
      <c r="N106" s="3"/>
      <c r="O106" s="3"/>
      <c r="P106" s="3"/>
      <c r="Q106" s="3"/>
      <c r="R106" s="3"/>
      <c r="S106" s="3"/>
      <c r="T106" s="3"/>
      <c r="U106" s="3"/>
    </row>
    <row r="107" spans="1:21" ht="12.75" customHeight="1" x14ac:dyDescent="0.25">
      <c r="A107" s="3"/>
      <c r="B107" s="3"/>
      <c r="C107" s="3"/>
      <c r="D107" s="3"/>
      <c r="E107" s="3"/>
      <c r="F107" s="3"/>
      <c r="G107" s="3"/>
      <c r="H107" s="3"/>
      <c r="I107" s="3"/>
      <c r="J107" s="3"/>
      <c r="K107" s="3"/>
      <c r="L107" s="3"/>
      <c r="M107" s="3"/>
      <c r="N107" s="3"/>
      <c r="O107" s="3"/>
      <c r="P107" s="3"/>
      <c r="Q107" s="3"/>
      <c r="R107" s="3"/>
      <c r="S107" s="3"/>
      <c r="T107" s="3"/>
      <c r="U107" s="3"/>
    </row>
    <row r="108" spans="1:21" ht="12.75" customHeight="1" x14ac:dyDescent="0.25">
      <c r="A108" s="3"/>
      <c r="B108" s="3"/>
      <c r="C108" s="3"/>
      <c r="D108" s="3"/>
      <c r="E108" s="3"/>
      <c r="F108" s="3"/>
      <c r="G108" s="3"/>
      <c r="H108" s="3"/>
      <c r="I108" s="3"/>
      <c r="J108" s="3"/>
      <c r="K108" s="3"/>
      <c r="L108" s="3"/>
      <c r="M108" s="3"/>
      <c r="N108" s="3"/>
      <c r="O108" s="3"/>
      <c r="P108" s="3"/>
      <c r="Q108" s="3"/>
      <c r="R108" s="3"/>
      <c r="S108" s="3"/>
      <c r="T108" s="3"/>
      <c r="U108" s="3"/>
    </row>
    <row r="109" spans="1:21" ht="12.75" customHeight="1" x14ac:dyDescent="0.25">
      <c r="A109" s="3"/>
      <c r="B109" s="3"/>
      <c r="C109" s="3"/>
      <c r="D109" s="3"/>
      <c r="E109" s="3"/>
      <c r="F109" s="3"/>
      <c r="G109" s="3"/>
      <c r="H109" s="3"/>
      <c r="I109" s="3"/>
      <c r="J109" s="3"/>
      <c r="K109" s="3"/>
      <c r="L109" s="3"/>
      <c r="M109" s="3"/>
      <c r="N109" s="3"/>
      <c r="O109" s="3"/>
      <c r="P109" s="3"/>
      <c r="Q109" s="3"/>
      <c r="R109" s="3"/>
      <c r="S109" s="3"/>
      <c r="T109" s="3"/>
      <c r="U109" s="3"/>
    </row>
    <row r="110" spans="1:21" ht="12.75" customHeight="1" x14ac:dyDescent="0.25">
      <c r="A110" s="3"/>
      <c r="B110" s="3"/>
      <c r="C110" s="3"/>
      <c r="D110" s="3"/>
      <c r="E110" s="3"/>
      <c r="F110" s="3"/>
      <c r="G110" s="3"/>
      <c r="H110" s="3"/>
      <c r="I110" s="3"/>
      <c r="J110" s="3"/>
      <c r="K110" s="3"/>
      <c r="L110" s="3"/>
      <c r="M110" s="3"/>
      <c r="N110" s="3"/>
      <c r="O110" s="3"/>
      <c r="P110" s="3"/>
      <c r="Q110" s="3"/>
      <c r="R110" s="3"/>
      <c r="S110" s="3"/>
      <c r="T110" s="3"/>
      <c r="U110" s="3"/>
    </row>
    <row r="111" spans="1:21" ht="12.75" customHeight="1" x14ac:dyDescent="0.25">
      <c r="A111" s="3"/>
      <c r="B111" s="3"/>
      <c r="C111" s="3"/>
      <c r="D111" s="3"/>
      <c r="E111" s="3"/>
      <c r="F111" s="3"/>
      <c r="G111" s="3"/>
      <c r="H111" s="3"/>
      <c r="I111" s="3"/>
      <c r="J111" s="3"/>
      <c r="K111" s="3"/>
      <c r="L111" s="3"/>
      <c r="M111" s="3"/>
      <c r="N111" s="3"/>
      <c r="O111" s="3"/>
      <c r="P111" s="3"/>
      <c r="Q111" s="3"/>
      <c r="R111" s="3"/>
      <c r="S111" s="3"/>
      <c r="T111" s="3"/>
      <c r="U111" s="3"/>
    </row>
    <row r="112" spans="1:21" ht="12.75" customHeight="1" x14ac:dyDescent="0.25">
      <c r="A112" s="3"/>
      <c r="B112" s="3"/>
      <c r="C112" s="3"/>
      <c r="D112" s="3"/>
      <c r="E112" s="3"/>
      <c r="F112" s="3"/>
      <c r="G112" s="3"/>
      <c r="H112" s="3"/>
      <c r="I112" s="3"/>
      <c r="J112" s="3"/>
      <c r="K112" s="3"/>
      <c r="L112" s="3"/>
      <c r="M112" s="3"/>
      <c r="N112" s="3"/>
      <c r="O112" s="3"/>
      <c r="P112" s="3"/>
      <c r="Q112" s="3"/>
      <c r="R112" s="3"/>
      <c r="S112" s="3"/>
      <c r="T112" s="3"/>
      <c r="U112" s="3"/>
    </row>
    <row r="113" spans="1:21" ht="12.75" customHeight="1" x14ac:dyDescent="0.25">
      <c r="A113" s="3"/>
      <c r="B113" s="3"/>
      <c r="C113" s="3"/>
      <c r="D113" s="3"/>
      <c r="E113" s="3"/>
      <c r="F113" s="3"/>
      <c r="G113" s="3"/>
      <c r="H113" s="3"/>
      <c r="I113" s="3"/>
      <c r="J113" s="3"/>
      <c r="K113" s="3"/>
      <c r="L113" s="3"/>
      <c r="M113" s="3"/>
      <c r="N113" s="3"/>
      <c r="O113" s="3"/>
      <c r="P113" s="3"/>
      <c r="Q113" s="3"/>
      <c r="R113" s="3"/>
      <c r="S113" s="3"/>
      <c r="T113" s="3"/>
      <c r="U113" s="3"/>
    </row>
    <row r="114" spans="1:21" ht="12.75" customHeight="1" x14ac:dyDescent="0.25">
      <c r="A114" s="3"/>
      <c r="B114" s="3"/>
      <c r="C114" s="3"/>
      <c r="D114" s="3"/>
      <c r="E114" s="3"/>
      <c r="F114" s="3"/>
      <c r="G114" s="3"/>
      <c r="H114" s="3"/>
      <c r="I114" s="3"/>
      <c r="J114" s="3"/>
      <c r="K114" s="3"/>
      <c r="L114" s="3"/>
      <c r="M114" s="3"/>
      <c r="N114" s="3"/>
      <c r="O114" s="3"/>
      <c r="P114" s="3"/>
      <c r="Q114" s="3"/>
      <c r="R114" s="3"/>
      <c r="S114" s="3"/>
      <c r="T114" s="3"/>
      <c r="U114" s="3"/>
    </row>
    <row r="115" spans="1:21" ht="12.75" customHeight="1" x14ac:dyDescent="0.25">
      <c r="A115" s="3"/>
      <c r="B115" s="3"/>
      <c r="C115" s="3"/>
      <c r="D115" s="3"/>
      <c r="E115" s="3"/>
      <c r="F115" s="3"/>
      <c r="G115" s="3"/>
      <c r="H115" s="3"/>
      <c r="I115" s="3"/>
      <c r="J115" s="3"/>
      <c r="K115" s="3"/>
      <c r="L115" s="3"/>
      <c r="M115" s="3"/>
      <c r="N115" s="3"/>
      <c r="O115" s="3"/>
      <c r="P115" s="3"/>
      <c r="Q115" s="3"/>
      <c r="R115" s="3"/>
      <c r="S115" s="3"/>
      <c r="T115" s="3"/>
      <c r="U115" s="3"/>
    </row>
    <row r="116" spans="1:21" ht="12.75" customHeight="1" x14ac:dyDescent="0.25">
      <c r="A116" s="3"/>
      <c r="B116" s="3"/>
      <c r="C116" s="3"/>
      <c r="D116" s="3"/>
      <c r="E116" s="3"/>
      <c r="F116" s="3"/>
      <c r="G116" s="3"/>
      <c r="H116" s="3"/>
      <c r="I116" s="3"/>
      <c r="J116" s="3"/>
      <c r="K116" s="3"/>
      <c r="L116" s="3"/>
      <c r="M116" s="3"/>
      <c r="N116" s="3"/>
      <c r="O116" s="3"/>
      <c r="P116" s="3"/>
      <c r="Q116" s="3"/>
      <c r="R116" s="3"/>
      <c r="S116" s="3"/>
      <c r="T116" s="3"/>
      <c r="U116" s="3"/>
    </row>
    <row r="117" spans="1:21" ht="12.75" customHeight="1" x14ac:dyDescent="0.25">
      <c r="A117" s="3"/>
      <c r="B117" s="3"/>
      <c r="C117" s="3"/>
      <c r="D117" s="3"/>
      <c r="E117" s="3"/>
      <c r="F117" s="3"/>
      <c r="G117" s="3"/>
      <c r="H117" s="3"/>
      <c r="I117" s="3"/>
      <c r="J117" s="3"/>
      <c r="K117" s="3"/>
      <c r="L117" s="3"/>
      <c r="M117" s="3"/>
      <c r="N117" s="3"/>
      <c r="O117" s="3"/>
      <c r="P117" s="3"/>
      <c r="Q117" s="3"/>
      <c r="R117" s="3"/>
      <c r="S117" s="3"/>
      <c r="T117" s="3"/>
      <c r="U117" s="3"/>
    </row>
    <row r="118" spans="1:21" ht="12.75" customHeight="1" x14ac:dyDescent="0.25">
      <c r="A118" s="3"/>
      <c r="B118" s="3"/>
      <c r="C118" s="3"/>
      <c r="D118" s="3"/>
      <c r="E118" s="3"/>
      <c r="F118" s="3"/>
      <c r="G118" s="3"/>
      <c r="H118" s="3"/>
      <c r="I118" s="3"/>
      <c r="J118" s="3"/>
      <c r="K118" s="3"/>
      <c r="L118" s="3"/>
      <c r="M118" s="3"/>
      <c r="N118" s="3"/>
      <c r="O118" s="3"/>
      <c r="P118" s="3"/>
      <c r="Q118" s="3"/>
      <c r="R118" s="3"/>
      <c r="S118" s="3"/>
      <c r="T118" s="3"/>
      <c r="U118" s="3"/>
    </row>
    <row r="119" spans="1:21" ht="12.75" customHeight="1" x14ac:dyDescent="0.25">
      <c r="A119" s="3"/>
      <c r="B119" s="3"/>
      <c r="C119" s="3"/>
      <c r="D119" s="3"/>
      <c r="E119" s="3"/>
      <c r="F119" s="3"/>
      <c r="G119" s="3"/>
      <c r="H119" s="3"/>
      <c r="I119" s="3"/>
      <c r="J119" s="3"/>
      <c r="K119" s="3"/>
      <c r="L119" s="3"/>
      <c r="M119" s="3"/>
      <c r="N119" s="3"/>
      <c r="O119" s="3"/>
      <c r="P119" s="3"/>
      <c r="Q119" s="3"/>
      <c r="R119" s="3"/>
      <c r="S119" s="3"/>
      <c r="T119" s="3"/>
      <c r="U119" s="3"/>
    </row>
    <row r="120" spans="1:21" ht="12.75" customHeight="1" x14ac:dyDescent="0.25">
      <c r="A120" s="3"/>
      <c r="B120" s="3"/>
      <c r="C120" s="3"/>
      <c r="D120" s="3"/>
      <c r="E120" s="3"/>
      <c r="F120" s="3"/>
      <c r="G120" s="3"/>
      <c r="H120" s="3"/>
      <c r="I120" s="3"/>
      <c r="J120" s="3"/>
      <c r="K120" s="3"/>
      <c r="L120" s="3"/>
      <c r="M120" s="3"/>
      <c r="N120" s="3"/>
      <c r="O120" s="3"/>
      <c r="P120" s="3"/>
      <c r="Q120" s="3"/>
      <c r="R120" s="3"/>
      <c r="S120" s="3"/>
      <c r="T120" s="3"/>
      <c r="U120" s="3"/>
    </row>
    <row r="121" spans="1:21" ht="12.75" customHeight="1" x14ac:dyDescent="0.25">
      <c r="A121" s="3"/>
      <c r="B121" s="3"/>
      <c r="C121" s="3"/>
      <c r="D121" s="3"/>
      <c r="E121" s="3"/>
      <c r="F121" s="3"/>
      <c r="G121" s="3"/>
      <c r="H121" s="3"/>
      <c r="I121" s="3"/>
      <c r="J121" s="3"/>
      <c r="K121" s="3"/>
      <c r="L121" s="3"/>
      <c r="M121" s="3"/>
      <c r="N121" s="3"/>
      <c r="O121" s="3"/>
      <c r="P121" s="3"/>
      <c r="Q121" s="3"/>
      <c r="R121" s="3"/>
      <c r="S121" s="3"/>
      <c r="T121" s="3"/>
      <c r="U121" s="3"/>
    </row>
    <row r="122" spans="1:21" ht="12.75" customHeight="1" x14ac:dyDescent="0.25">
      <c r="A122" s="3"/>
      <c r="B122" s="3"/>
      <c r="C122" s="3"/>
      <c r="D122" s="3"/>
      <c r="E122" s="3"/>
      <c r="F122" s="3"/>
      <c r="G122" s="3"/>
      <c r="H122" s="3"/>
      <c r="I122" s="3"/>
      <c r="J122" s="3"/>
      <c r="K122" s="3"/>
      <c r="L122" s="3"/>
      <c r="M122" s="3"/>
      <c r="N122" s="3"/>
      <c r="O122" s="3"/>
      <c r="P122" s="3"/>
      <c r="Q122" s="3"/>
      <c r="R122" s="3"/>
      <c r="S122" s="3"/>
      <c r="T122" s="3"/>
      <c r="U122" s="3"/>
    </row>
    <row r="123" spans="1:21" ht="12.75" customHeight="1" x14ac:dyDescent="0.25">
      <c r="A123" s="3"/>
      <c r="B123" s="3"/>
      <c r="C123" s="3"/>
      <c r="D123" s="3"/>
      <c r="E123" s="3"/>
      <c r="F123" s="3"/>
      <c r="G123" s="3"/>
      <c r="H123" s="3"/>
      <c r="I123" s="3"/>
      <c r="J123" s="3"/>
      <c r="K123" s="3"/>
      <c r="L123" s="3"/>
      <c r="M123" s="3"/>
      <c r="N123" s="3"/>
      <c r="O123" s="3"/>
      <c r="P123" s="3"/>
      <c r="Q123" s="3"/>
      <c r="R123" s="3"/>
      <c r="S123" s="3"/>
      <c r="T123" s="3"/>
      <c r="U123" s="3"/>
    </row>
    <row r="124" spans="1:21" ht="12.75" customHeight="1" x14ac:dyDescent="0.25">
      <c r="A124" s="3"/>
      <c r="B124" s="3"/>
      <c r="C124" s="3"/>
      <c r="D124" s="3"/>
      <c r="E124" s="3"/>
      <c r="F124" s="3"/>
      <c r="G124" s="3"/>
      <c r="H124" s="3"/>
      <c r="I124" s="3"/>
      <c r="J124" s="3"/>
      <c r="K124" s="3"/>
      <c r="L124" s="3"/>
      <c r="M124" s="3"/>
      <c r="N124" s="3"/>
      <c r="O124" s="3"/>
      <c r="P124" s="3"/>
      <c r="Q124" s="3"/>
      <c r="R124" s="3"/>
      <c r="S124" s="3"/>
      <c r="T124" s="3"/>
      <c r="U124" s="3"/>
    </row>
    <row r="125" spans="1:21" ht="12.75" customHeight="1" x14ac:dyDescent="0.25">
      <c r="A125" s="3"/>
      <c r="B125" s="3"/>
      <c r="C125" s="3"/>
      <c r="D125" s="3"/>
      <c r="E125" s="3"/>
      <c r="F125" s="3"/>
      <c r="G125" s="3"/>
      <c r="H125" s="3"/>
      <c r="I125" s="3"/>
      <c r="J125" s="3"/>
      <c r="K125" s="3"/>
      <c r="L125" s="3"/>
      <c r="M125" s="3"/>
      <c r="N125" s="3"/>
      <c r="O125" s="3"/>
      <c r="P125" s="3"/>
      <c r="Q125" s="3"/>
      <c r="R125" s="3"/>
      <c r="S125" s="3"/>
      <c r="T125" s="3"/>
      <c r="U125" s="3"/>
    </row>
    <row r="126" spans="1:21" ht="12.75" customHeight="1" x14ac:dyDescent="0.25">
      <c r="A126" s="3"/>
      <c r="B126" s="3"/>
      <c r="C126" s="3"/>
      <c r="D126" s="3"/>
      <c r="E126" s="3"/>
      <c r="F126" s="3"/>
      <c r="G126" s="3"/>
      <c r="H126" s="3"/>
      <c r="I126" s="3"/>
      <c r="J126" s="3"/>
      <c r="K126" s="3"/>
      <c r="L126" s="3"/>
      <c r="M126" s="3"/>
      <c r="N126" s="3"/>
      <c r="O126" s="3"/>
      <c r="P126" s="3"/>
      <c r="Q126" s="3"/>
      <c r="R126" s="3"/>
      <c r="S126" s="3"/>
      <c r="T126" s="3"/>
      <c r="U126" s="3"/>
    </row>
    <row r="127" spans="1:21" ht="12.75" customHeight="1" x14ac:dyDescent="0.25">
      <c r="A127" s="3"/>
      <c r="B127" s="3"/>
      <c r="C127" s="3"/>
      <c r="D127" s="3"/>
      <c r="E127" s="3"/>
      <c r="F127" s="3"/>
      <c r="G127" s="3"/>
      <c r="H127" s="3"/>
      <c r="I127" s="3"/>
      <c r="J127" s="3"/>
      <c r="K127" s="3"/>
      <c r="L127" s="3"/>
      <c r="M127" s="3"/>
      <c r="N127" s="3"/>
      <c r="O127" s="3"/>
      <c r="P127" s="3"/>
      <c r="Q127" s="3"/>
      <c r="R127" s="3"/>
      <c r="S127" s="3"/>
      <c r="T127" s="3"/>
      <c r="U127" s="3"/>
    </row>
    <row r="128" spans="1:21" ht="12.75" customHeight="1" x14ac:dyDescent="0.25">
      <c r="A128" s="3"/>
      <c r="B128" s="3"/>
      <c r="C128" s="3"/>
      <c r="D128" s="3"/>
      <c r="E128" s="3"/>
      <c r="F128" s="3"/>
      <c r="G128" s="3"/>
      <c r="H128" s="3"/>
      <c r="I128" s="3"/>
      <c r="J128" s="3"/>
      <c r="K128" s="3"/>
      <c r="L128" s="3"/>
      <c r="M128" s="3"/>
      <c r="N128" s="3"/>
      <c r="O128" s="3"/>
      <c r="P128" s="3"/>
      <c r="Q128" s="3"/>
      <c r="R128" s="3"/>
      <c r="S128" s="3"/>
      <c r="T128" s="3"/>
      <c r="U128" s="3"/>
    </row>
    <row r="129" spans="1:21" ht="12.75" customHeight="1" x14ac:dyDescent="0.25">
      <c r="A129" s="3"/>
      <c r="B129" s="3"/>
      <c r="C129" s="3"/>
      <c r="D129" s="3"/>
      <c r="E129" s="3"/>
      <c r="F129" s="3"/>
      <c r="G129" s="3"/>
      <c r="H129" s="3"/>
      <c r="I129" s="3"/>
      <c r="J129" s="3"/>
      <c r="K129" s="3"/>
      <c r="L129" s="3"/>
      <c r="M129" s="3"/>
      <c r="N129" s="3"/>
      <c r="O129" s="3"/>
      <c r="P129" s="3"/>
      <c r="Q129" s="3"/>
      <c r="R129" s="3"/>
      <c r="S129" s="3"/>
      <c r="T129" s="3"/>
      <c r="U129" s="3"/>
    </row>
    <row r="130" spans="1:21" ht="12.75" customHeight="1" x14ac:dyDescent="0.25">
      <c r="A130" s="3"/>
      <c r="B130" s="3"/>
      <c r="C130" s="3"/>
      <c r="D130" s="3"/>
      <c r="E130" s="3"/>
      <c r="F130" s="3"/>
      <c r="G130" s="3"/>
      <c r="H130" s="3"/>
      <c r="I130" s="3"/>
      <c r="J130" s="3"/>
      <c r="K130" s="3"/>
      <c r="L130" s="3"/>
      <c r="M130" s="3"/>
      <c r="N130" s="3"/>
      <c r="O130" s="3"/>
      <c r="P130" s="3"/>
      <c r="Q130" s="3"/>
      <c r="R130" s="3"/>
      <c r="S130" s="3"/>
      <c r="T130" s="3"/>
      <c r="U130" s="3"/>
    </row>
    <row r="131" spans="1:21" ht="12.75" customHeight="1" x14ac:dyDescent="0.25">
      <c r="A131" s="3"/>
      <c r="B131" s="3"/>
      <c r="C131" s="3"/>
      <c r="D131" s="3"/>
      <c r="E131" s="3"/>
      <c r="F131" s="3"/>
      <c r="G131" s="3"/>
      <c r="H131" s="3"/>
      <c r="I131" s="3"/>
      <c r="J131" s="3"/>
      <c r="K131" s="3"/>
      <c r="L131" s="3"/>
      <c r="M131" s="3"/>
      <c r="N131" s="3"/>
      <c r="O131" s="3"/>
      <c r="P131" s="3"/>
      <c r="Q131" s="3"/>
      <c r="R131" s="3"/>
      <c r="S131" s="3"/>
      <c r="T131" s="3"/>
      <c r="U131" s="3"/>
    </row>
    <row r="132" spans="1:21" ht="12.75" customHeight="1" x14ac:dyDescent="0.25">
      <c r="A132" s="3"/>
      <c r="B132" s="3"/>
      <c r="C132" s="3"/>
      <c r="D132" s="3"/>
      <c r="E132" s="3"/>
      <c r="F132" s="3"/>
      <c r="G132" s="3"/>
      <c r="H132" s="3"/>
      <c r="I132" s="3"/>
      <c r="J132" s="3"/>
      <c r="K132" s="3"/>
      <c r="L132" s="3"/>
      <c r="M132" s="3"/>
      <c r="N132" s="3"/>
      <c r="O132" s="3"/>
      <c r="P132" s="3"/>
      <c r="Q132" s="3"/>
      <c r="R132" s="3"/>
      <c r="S132" s="3"/>
      <c r="T132" s="3"/>
      <c r="U132" s="3"/>
    </row>
    <row r="133" spans="1:21" ht="12.75" customHeight="1" x14ac:dyDescent="0.25">
      <c r="A133" s="3"/>
      <c r="B133" s="3"/>
      <c r="C133" s="3"/>
      <c r="D133" s="3"/>
      <c r="E133" s="3"/>
      <c r="F133" s="3"/>
      <c r="G133" s="3"/>
      <c r="H133" s="3"/>
      <c r="I133" s="3"/>
      <c r="J133" s="3"/>
      <c r="K133" s="3"/>
      <c r="L133" s="3"/>
      <c r="M133" s="3"/>
      <c r="N133" s="3"/>
      <c r="O133" s="3"/>
      <c r="P133" s="3"/>
      <c r="Q133" s="3"/>
      <c r="R133" s="3"/>
      <c r="S133" s="3"/>
      <c r="T133" s="3"/>
      <c r="U133" s="3"/>
    </row>
    <row r="134" spans="1:21" ht="12.75" customHeight="1" x14ac:dyDescent="0.25">
      <c r="A134" s="3"/>
      <c r="B134" s="3"/>
      <c r="C134" s="3"/>
      <c r="D134" s="3"/>
      <c r="E134" s="3"/>
      <c r="F134" s="3"/>
      <c r="G134" s="3"/>
      <c r="H134" s="3"/>
      <c r="I134" s="3"/>
      <c r="J134" s="3"/>
      <c r="K134" s="3"/>
      <c r="L134" s="3"/>
      <c r="M134" s="3"/>
      <c r="N134" s="3"/>
      <c r="O134" s="3"/>
      <c r="P134" s="3"/>
      <c r="Q134" s="3"/>
      <c r="R134" s="3"/>
      <c r="S134" s="3"/>
      <c r="T134" s="3"/>
      <c r="U134" s="3"/>
    </row>
    <row r="135" spans="1:21" ht="12.75" customHeight="1" x14ac:dyDescent="0.25">
      <c r="A135" s="3"/>
      <c r="B135" s="3"/>
      <c r="C135" s="3"/>
      <c r="D135" s="3"/>
      <c r="E135" s="3"/>
      <c r="F135" s="3"/>
      <c r="G135" s="3"/>
      <c r="H135" s="3"/>
      <c r="I135" s="3"/>
      <c r="J135" s="3"/>
      <c r="K135" s="3"/>
      <c r="L135" s="3"/>
      <c r="M135" s="3"/>
      <c r="N135" s="3"/>
      <c r="O135" s="3"/>
      <c r="P135" s="3"/>
      <c r="Q135" s="3"/>
      <c r="R135" s="3"/>
      <c r="S135" s="3"/>
      <c r="T135" s="3"/>
      <c r="U135" s="3"/>
    </row>
    <row r="136" spans="1:21" ht="12.75" customHeight="1" x14ac:dyDescent="0.25">
      <c r="A136" s="3"/>
      <c r="B136" s="3"/>
      <c r="C136" s="3"/>
      <c r="D136" s="3"/>
      <c r="E136" s="3"/>
      <c r="F136" s="3"/>
      <c r="G136" s="3"/>
      <c r="H136" s="3"/>
      <c r="I136" s="3"/>
      <c r="J136" s="3"/>
      <c r="K136" s="3"/>
      <c r="L136" s="3"/>
      <c r="M136" s="3"/>
      <c r="N136" s="3"/>
      <c r="O136" s="3"/>
      <c r="P136" s="3"/>
      <c r="Q136" s="3"/>
      <c r="R136" s="3"/>
      <c r="S136" s="3"/>
      <c r="T136" s="3"/>
      <c r="U136" s="3"/>
    </row>
    <row r="137" spans="1:21" ht="12.75" customHeight="1" x14ac:dyDescent="0.25">
      <c r="A137" s="3"/>
      <c r="B137" s="3"/>
      <c r="C137" s="3"/>
      <c r="D137" s="3"/>
      <c r="E137" s="3"/>
      <c r="F137" s="3"/>
      <c r="G137" s="3"/>
      <c r="H137" s="3"/>
      <c r="I137" s="3"/>
      <c r="J137" s="3"/>
      <c r="K137" s="3"/>
      <c r="L137" s="3"/>
      <c r="M137" s="3"/>
      <c r="N137" s="3"/>
      <c r="O137" s="3"/>
      <c r="P137" s="3"/>
      <c r="Q137" s="3"/>
      <c r="R137" s="3"/>
      <c r="S137" s="3"/>
      <c r="T137" s="3"/>
      <c r="U137" s="3"/>
    </row>
    <row r="138" spans="1:21" ht="12.75" customHeight="1" x14ac:dyDescent="0.25">
      <c r="A138" s="3"/>
      <c r="B138" s="3"/>
      <c r="C138" s="3"/>
      <c r="D138" s="3"/>
      <c r="E138" s="3"/>
      <c r="F138" s="3"/>
      <c r="G138" s="3"/>
      <c r="H138" s="3"/>
      <c r="I138" s="3"/>
      <c r="J138" s="3"/>
      <c r="K138" s="3"/>
      <c r="L138" s="3"/>
      <c r="M138" s="3"/>
      <c r="N138" s="3"/>
      <c r="O138" s="3"/>
      <c r="P138" s="3"/>
      <c r="Q138" s="3"/>
      <c r="R138" s="3"/>
      <c r="S138" s="3"/>
      <c r="T138" s="3"/>
      <c r="U138" s="3"/>
    </row>
    <row r="139" spans="1:21" ht="12.75" customHeight="1" x14ac:dyDescent="0.25">
      <c r="A139" s="3"/>
      <c r="B139" s="3"/>
      <c r="C139" s="3"/>
      <c r="D139" s="3"/>
      <c r="E139" s="3"/>
      <c r="F139" s="3"/>
      <c r="G139" s="3"/>
      <c r="H139" s="3"/>
      <c r="I139" s="3"/>
      <c r="J139" s="3"/>
      <c r="K139" s="3"/>
      <c r="L139" s="3"/>
      <c r="M139" s="3"/>
      <c r="N139" s="3"/>
      <c r="O139" s="3"/>
      <c r="P139" s="3"/>
      <c r="Q139" s="3"/>
      <c r="R139" s="3"/>
      <c r="S139" s="3"/>
      <c r="T139" s="3"/>
      <c r="U139" s="3"/>
    </row>
    <row r="140" spans="1:21" ht="12.75" customHeight="1" x14ac:dyDescent="0.25">
      <c r="A140" s="3"/>
      <c r="B140" s="3"/>
      <c r="C140" s="3"/>
      <c r="D140" s="3"/>
      <c r="E140" s="3"/>
      <c r="F140" s="3"/>
      <c r="G140" s="3"/>
      <c r="H140" s="3"/>
      <c r="I140" s="3"/>
      <c r="J140" s="3"/>
      <c r="K140" s="3"/>
      <c r="L140" s="3"/>
      <c r="M140" s="3"/>
      <c r="N140" s="3"/>
      <c r="O140" s="3"/>
      <c r="P140" s="3"/>
      <c r="Q140" s="3"/>
      <c r="R140" s="3"/>
      <c r="S140" s="3"/>
      <c r="T140" s="3"/>
      <c r="U140" s="3"/>
    </row>
    <row r="141" spans="1:21" ht="12.75" customHeight="1" x14ac:dyDescent="0.25">
      <c r="A141" s="3"/>
      <c r="B141" s="3"/>
      <c r="C141" s="3"/>
      <c r="D141" s="3"/>
      <c r="E141" s="3"/>
      <c r="F141" s="3"/>
      <c r="G141" s="3"/>
      <c r="H141" s="3"/>
      <c r="I141" s="3"/>
      <c r="J141" s="3"/>
      <c r="K141" s="3"/>
      <c r="L141" s="3"/>
      <c r="M141" s="3"/>
      <c r="N141" s="3"/>
      <c r="O141" s="3"/>
      <c r="P141" s="3"/>
      <c r="Q141" s="3"/>
      <c r="R141" s="3"/>
      <c r="S141" s="3"/>
      <c r="T141" s="3"/>
      <c r="U141" s="3"/>
    </row>
    <row r="142" spans="1:21" ht="12.75" customHeight="1" x14ac:dyDescent="0.25">
      <c r="A142" s="3"/>
      <c r="B142" s="3"/>
      <c r="C142" s="3"/>
      <c r="D142" s="3"/>
      <c r="E142" s="3"/>
      <c r="F142" s="3"/>
      <c r="G142" s="3"/>
      <c r="H142" s="3"/>
      <c r="I142" s="3"/>
      <c r="J142" s="3"/>
      <c r="K142" s="3"/>
      <c r="L142" s="3"/>
      <c r="M142" s="3"/>
      <c r="N142" s="3"/>
      <c r="O142" s="3"/>
      <c r="P142" s="3"/>
      <c r="Q142" s="3"/>
      <c r="R142" s="3"/>
      <c r="S142" s="3"/>
      <c r="T142" s="3"/>
      <c r="U142" s="3"/>
    </row>
    <row r="143" spans="1:21" ht="12.75" customHeight="1" x14ac:dyDescent="0.25">
      <c r="A143" s="3"/>
      <c r="B143" s="3"/>
      <c r="C143" s="3"/>
      <c r="D143" s="3"/>
      <c r="E143" s="3"/>
      <c r="F143" s="3"/>
      <c r="G143" s="3"/>
      <c r="H143" s="3"/>
      <c r="I143" s="3"/>
      <c r="J143" s="3"/>
      <c r="K143" s="3"/>
      <c r="L143" s="3"/>
      <c r="M143" s="3"/>
      <c r="N143" s="3"/>
      <c r="O143" s="3"/>
      <c r="P143" s="3"/>
      <c r="Q143" s="3"/>
      <c r="R143" s="3"/>
      <c r="S143" s="3"/>
      <c r="T143" s="3"/>
      <c r="U143" s="3"/>
    </row>
    <row r="144" spans="1:21" ht="12.75" customHeight="1" x14ac:dyDescent="0.25">
      <c r="A144" s="3"/>
      <c r="B144" s="3"/>
      <c r="C144" s="3"/>
      <c r="D144" s="3"/>
      <c r="E144" s="3"/>
      <c r="F144" s="3"/>
      <c r="G144" s="3"/>
      <c r="H144" s="3"/>
      <c r="I144" s="3"/>
      <c r="J144" s="3"/>
      <c r="K144" s="3"/>
      <c r="L144" s="3"/>
      <c r="M144" s="3"/>
      <c r="N144" s="3"/>
      <c r="O144" s="3"/>
      <c r="P144" s="3"/>
      <c r="Q144" s="3"/>
      <c r="R144" s="3"/>
      <c r="S144" s="3"/>
      <c r="T144" s="3"/>
      <c r="U144" s="3"/>
    </row>
    <row r="145" spans="1:21" ht="12.75" customHeight="1" x14ac:dyDescent="0.25">
      <c r="A145" s="3"/>
      <c r="B145" s="3"/>
      <c r="C145" s="3"/>
      <c r="D145" s="3"/>
      <c r="E145" s="3"/>
      <c r="F145" s="3"/>
      <c r="G145" s="3"/>
      <c r="H145" s="3"/>
      <c r="I145" s="3"/>
      <c r="J145" s="3"/>
      <c r="K145" s="3"/>
      <c r="L145" s="3"/>
      <c r="M145" s="3"/>
      <c r="N145" s="3"/>
      <c r="O145" s="3"/>
      <c r="P145" s="3"/>
      <c r="Q145" s="3"/>
      <c r="R145" s="3"/>
      <c r="S145" s="3"/>
      <c r="T145" s="3"/>
      <c r="U145" s="3"/>
    </row>
    <row r="146" spans="1:21" ht="12.75" customHeight="1" x14ac:dyDescent="0.25">
      <c r="A146" s="3"/>
      <c r="B146" s="3"/>
      <c r="C146" s="3"/>
      <c r="D146" s="3"/>
      <c r="E146" s="3"/>
      <c r="F146" s="3"/>
      <c r="G146" s="3"/>
      <c r="H146" s="3"/>
      <c r="I146" s="3"/>
      <c r="J146" s="3"/>
      <c r="K146" s="3"/>
      <c r="L146" s="3"/>
      <c r="M146" s="3"/>
      <c r="N146" s="3"/>
      <c r="O146" s="3"/>
      <c r="P146" s="3"/>
      <c r="Q146" s="3"/>
      <c r="R146" s="3"/>
      <c r="S146" s="3"/>
      <c r="T146" s="3"/>
      <c r="U146" s="3"/>
    </row>
    <row r="147" spans="1:21" ht="12.75" customHeight="1" x14ac:dyDescent="0.25">
      <c r="A147" s="3"/>
      <c r="B147" s="3"/>
      <c r="C147" s="3"/>
      <c r="D147" s="3"/>
      <c r="E147" s="3"/>
      <c r="F147" s="3"/>
      <c r="G147" s="3"/>
      <c r="H147" s="3"/>
      <c r="I147" s="3"/>
      <c r="J147" s="3"/>
      <c r="K147" s="3"/>
      <c r="L147" s="3"/>
      <c r="M147" s="3"/>
      <c r="N147" s="3"/>
      <c r="O147" s="3"/>
      <c r="P147" s="3"/>
      <c r="Q147" s="3"/>
      <c r="R147" s="3"/>
      <c r="S147" s="3"/>
      <c r="T147" s="3"/>
      <c r="U147" s="3"/>
    </row>
    <row r="148" spans="1:21" ht="12.75" customHeight="1" x14ac:dyDescent="0.25">
      <c r="A148" s="3"/>
      <c r="B148" s="3"/>
      <c r="C148" s="3"/>
      <c r="D148" s="3"/>
      <c r="E148" s="3"/>
      <c r="F148" s="3"/>
      <c r="G148" s="3"/>
      <c r="H148" s="3"/>
      <c r="I148" s="3"/>
      <c r="J148" s="3"/>
      <c r="K148" s="3"/>
      <c r="L148" s="3"/>
      <c r="M148" s="3"/>
      <c r="N148" s="3"/>
      <c r="O148" s="3"/>
      <c r="P148" s="3"/>
      <c r="Q148" s="3"/>
      <c r="R148" s="3"/>
      <c r="S148" s="3"/>
      <c r="T148" s="3"/>
      <c r="U148" s="3"/>
    </row>
    <row r="149" spans="1:21" ht="12.75" customHeight="1" x14ac:dyDescent="0.25">
      <c r="A149" s="3"/>
      <c r="B149" s="3"/>
      <c r="C149" s="3"/>
      <c r="D149" s="3"/>
      <c r="E149" s="3"/>
      <c r="F149" s="3"/>
      <c r="G149" s="3"/>
      <c r="H149" s="3"/>
      <c r="I149" s="3"/>
      <c r="J149" s="3"/>
      <c r="K149" s="3"/>
      <c r="L149" s="3"/>
      <c r="M149" s="3"/>
      <c r="N149" s="3"/>
      <c r="O149" s="3"/>
      <c r="P149" s="3"/>
      <c r="Q149" s="3"/>
      <c r="R149" s="3"/>
      <c r="S149" s="3"/>
      <c r="T149" s="3"/>
      <c r="U149" s="3"/>
    </row>
    <row r="150" spans="1:21" ht="12.75" customHeight="1" x14ac:dyDescent="0.25">
      <c r="A150" s="3"/>
      <c r="B150" s="3"/>
      <c r="C150" s="3"/>
      <c r="D150" s="3"/>
      <c r="E150" s="3"/>
      <c r="F150" s="3"/>
      <c r="G150" s="3"/>
      <c r="H150" s="3"/>
      <c r="I150" s="3"/>
      <c r="J150" s="3"/>
      <c r="K150" s="3"/>
      <c r="L150" s="3"/>
      <c r="M150" s="3"/>
      <c r="N150" s="3"/>
      <c r="O150" s="3"/>
      <c r="P150" s="3"/>
      <c r="Q150" s="3"/>
      <c r="R150" s="3"/>
      <c r="S150" s="3"/>
      <c r="T150" s="3"/>
      <c r="U150" s="3"/>
    </row>
    <row r="151" spans="1:21" ht="12.75" customHeight="1" x14ac:dyDescent="0.25">
      <c r="A151" s="3"/>
      <c r="B151" s="3"/>
      <c r="C151" s="3"/>
      <c r="D151" s="3"/>
      <c r="E151" s="3"/>
      <c r="F151" s="3"/>
      <c r="G151" s="3"/>
      <c r="H151" s="3"/>
      <c r="I151" s="3"/>
      <c r="J151" s="3"/>
      <c r="K151" s="3"/>
      <c r="L151" s="3"/>
      <c r="M151" s="3"/>
      <c r="N151" s="3"/>
      <c r="O151" s="3"/>
      <c r="P151" s="3"/>
      <c r="Q151" s="3"/>
      <c r="R151" s="3"/>
      <c r="S151" s="3"/>
      <c r="T151" s="3"/>
      <c r="U151" s="3"/>
    </row>
    <row r="152" spans="1:21" ht="12.75" customHeight="1" x14ac:dyDescent="0.25">
      <c r="A152" s="3"/>
      <c r="B152" s="3"/>
      <c r="C152" s="3"/>
      <c r="D152" s="3"/>
      <c r="E152" s="3"/>
      <c r="F152" s="3"/>
      <c r="G152" s="3"/>
      <c r="H152" s="3"/>
      <c r="I152" s="3"/>
      <c r="J152" s="3"/>
      <c r="K152" s="3"/>
      <c r="L152" s="3"/>
      <c r="M152" s="3"/>
      <c r="N152" s="3"/>
      <c r="O152" s="3"/>
      <c r="P152" s="3"/>
      <c r="Q152" s="3"/>
      <c r="R152" s="3"/>
      <c r="S152" s="3"/>
      <c r="T152" s="3"/>
      <c r="U152" s="3"/>
    </row>
    <row r="153" spans="1:21" ht="12.75" customHeight="1" x14ac:dyDescent="0.25">
      <c r="A153" s="3"/>
      <c r="B153" s="3"/>
      <c r="C153" s="3"/>
      <c r="D153" s="3"/>
      <c r="E153" s="3"/>
      <c r="F153" s="3"/>
      <c r="G153" s="3"/>
      <c r="H153" s="3"/>
      <c r="I153" s="3"/>
      <c r="J153" s="3"/>
      <c r="K153" s="3"/>
      <c r="L153" s="3"/>
      <c r="M153" s="3"/>
      <c r="N153" s="3"/>
      <c r="O153" s="3"/>
      <c r="P153" s="3"/>
      <c r="Q153" s="3"/>
      <c r="R153" s="3"/>
      <c r="S153" s="3"/>
      <c r="T153" s="3"/>
      <c r="U153" s="3"/>
    </row>
    <row r="154" spans="1:21" ht="12.75" customHeight="1" x14ac:dyDescent="0.25">
      <c r="A154" s="3"/>
      <c r="B154" s="3"/>
      <c r="C154" s="3"/>
      <c r="D154" s="3"/>
      <c r="E154" s="3"/>
      <c r="F154" s="3"/>
      <c r="G154" s="3"/>
      <c r="H154" s="3"/>
      <c r="I154" s="3"/>
      <c r="J154" s="3"/>
      <c r="K154" s="3"/>
      <c r="L154" s="3"/>
      <c r="M154" s="3"/>
      <c r="N154" s="3"/>
      <c r="O154" s="3"/>
      <c r="P154" s="3"/>
      <c r="Q154" s="3"/>
      <c r="R154" s="3"/>
      <c r="S154" s="3"/>
      <c r="T154" s="3"/>
      <c r="U154" s="3"/>
    </row>
    <row r="155" spans="1:21" ht="12.75" customHeight="1" x14ac:dyDescent="0.25">
      <c r="A155" s="3"/>
      <c r="B155" s="3"/>
      <c r="C155" s="3"/>
      <c r="D155" s="3"/>
      <c r="E155" s="3"/>
      <c r="F155" s="3"/>
      <c r="G155" s="3"/>
      <c r="H155" s="3"/>
      <c r="I155" s="3"/>
      <c r="J155" s="3"/>
      <c r="K155" s="3"/>
      <c r="L155" s="3"/>
      <c r="M155" s="3"/>
      <c r="N155" s="3"/>
      <c r="O155" s="3"/>
      <c r="P155" s="3"/>
      <c r="Q155" s="3"/>
      <c r="R155" s="3"/>
      <c r="S155" s="3"/>
      <c r="T155" s="3"/>
      <c r="U155" s="3"/>
    </row>
    <row r="156" spans="1:21" ht="12.75" customHeight="1" x14ac:dyDescent="0.25">
      <c r="A156" s="3"/>
      <c r="B156" s="3"/>
      <c r="C156" s="3"/>
      <c r="D156" s="3"/>
      <c r="E156" s="3"/>
      <c r="F156" s="3"/>
      <c r="G156" s="3"/>
      <c r="H156" s="3"/>
      <c r="I156" s="3"/>
      <c r="J156" s="3"/>
      <c r="K156" s="3"/>
      <c r="L156" s="3"/>
      <c r="M156" s="3"/>
      <c r="N156" s="3"/>
      <c r="O156" s="3"/>
      <c r="P156" s="3"/>
      <c r="Q156" s="3"/>
      <c r="R156" s="3"/>
      <c r="S156" s="3"/>
      <c r="T156" s="3"/>
      <c r="U156" s="3"/>
    </row>
    <row r="157" spans="1:21" ht="12.75" customHeight="1" x14ac:dyDescent="0.25">
      <c r="A157" s="3"/>
      <c r="B157" s="3"/>
      <c r="C157" s="3"/>
      <c r="D157" s="3"/>
      <c r="E157" s="3"/>
      <c r="F157" s="3"/>
      <c r="G157" s="3"/>
      <c r="H157" s="3"/>
      <c r="I157" s="3"/>
      <c r="J157" s="3"/>
      <c r="K157" s="3"/>
      <c r="L157" s="3"/>
      <c r="M157" s="3"/>
      <c r="N157" s="3"/>
      <c r="O157" s="3"/>
      <c r="P157" s="3"/>
      <c r="Q157" s="3"/>
      <c r="R157" s="3"/>
      <c r="S157" s="3"/>
      <c r="T157" s="3"/>
      <c r="U157" s="3"/>
    </row>
    <row r="158" spans="1:21" ht="12.75" customHeight="1" x14ac:dyDescent="0.25">
      <c r="A158" s="3"/>
      <c r="B158" s="3"/>
      <c r="C158" s="3"/>
      <c r="D158" s="3"/>
      <c r="E158" s="3"/>
      <c r="F158" s="3"/>
      <c r="G158" s="3"/>
      <c r="H158" s="3"/>
      <c r="I158" s="3"/>
      <c r="J158" s="3"/>
      <c r="K158" s="3"/>
      <c r="L158" s="3"/>
      <c r="M158" s="3"/>
      <c r="N158" s="3"/>
      <c r="O158" s="3"/>
      <c r="P158" s="3"/>
      <c r="Q158" s="3"/>
      <c r="R158" s="3"/>
      <c r="S158" s="3"/>
      <c r="T158" s="3"/>
      <c r="U158" s="3"/>
    </row>
    <row r="159" spans="1:21" ht="12.75" customHeight="1" x14ac:dyDescent="0.25">
      <c r="A159" s="3"/>
      <c r="B159" s="3"/>
      <c r="C159" s="3"/>
      <c r="D159" s="3"/>
      <c r="E159" s="3"/>
      <c r="F159" s="3"/>
      <c r="G159" s="3"/>
      <c r="H159" s="3"/>
      <c r="I159" s="3"/>
      <c r="J159" s="3"/>
      <c r="K159" s="3"/>
      <c r="L159" s="3"/>
      <c r="M159" s="3"/>
      <c r="N159" s="3"/>
      <c r="O159" s="3"/>
      <c r="P159" s="3"/>
      <c r="Q159" s="3"/>
      <c r="R159" s="3"/>
      <c r="S159" s="3"/>
      <c r="T159" s="3"/>
      <c r="U159" s="3"/>
    </row>
    <row r="160" spans="1:21" ht="12.75" customHeight="1" x14ac:dyDescent="0.25">
      <c r="A160" s="3"/>
      <c r="B160" s="3"/>
      <c r="C160" s="3"/>
      <c r="D160" s="3"/>
      <c r="E160" s="3"/>
      <c r="F160" s="3"/>
      <c r="G160" s="3"/>
      <c r="H160" s="3"/>
      <c r="I160" s="3"/>
      <c r="J160" s="3"/>
      <c r="K160" s="3"/>
      <c r="L160" s="3"/>
      <c r="M160" s="3"/>
      <c r="N160" s="3"/>
      <c r="O160" s="3"/>
      <c r="P160" s="3"/>
      <c r="Q160" s="3"/>
      <c r="R160" s="3"/>
      <c r="S160" s="3"/>
      <c r="T160" s="3"/>
      <c r="U160" s="3"/>
    </row>
    <row r="161" spans="1:21" ht="12.75" customHeight="1" x14ac:dyDescent="0.25">
      <c r="A161" s="3"/>
      <c r="B161" s="3"/>
      <c r="C161" s="3"/>
      <c r="D161" s="3"/>
      <c r="E161" s="3"/>
      <c r="F161" s="3"/>
      <c r="G161" s="3"/>
      <c r="H161" s="3"/>
      <c r="I161" s="3"/>
      <c r="J161" s="3"/>
      <c r="K161" s="3"/>
      <c r="L161" s="3"/>
      <c r="M161" s="3"/>
      <c r="N161" s="3"/>
      <c r="O161" s="3"/>
      <c r="P161" s="3"/>
      <c r="Q161" s="3"/>
      <c r="R161" s="3"/>
      <c r="S161" s="3"/>
      <c r="T161" s="3"/>
      <c r="U161" s="3"/>
    </row>
    <row r="162" spans="1:21" ht="12.75" customHeight="1" x14ac:dyDescent="0.25">
      <c r="A162" s="3"/>
      <c r="B162" s="3"/>
      <c r="C162" s="3"/>
      <c r="D162" s="3"/>
      <c r="E162" s="3"/>
      <c r="F162" s="3"/>
      <c r="G162" s="3"/>
      <c r="H162" s="3"/>
      <c r="I162" s="3"/>
      <c r="J162" s="3"/>
      <c r="K162" s="3"/>
      <c r="L162" s="3"/>
      <c r="M162" s="3"/>
      <c r="N162" s="3"/>
      <c r="O162" s="3"/>
      <c r="P162" s="3"/>
      <c r="Q162" s="3"/>
      <c r="R162" s="3"/>
      <c r="S162" s="3"/>
      <c r="T162" s="3"/>
      <c r="U162" s="3"/>
    </row>
    <row r="163" spans="1:21" ht="12.75" customHeight="1" x14ac:dyDescent="0.25">
      <c r="A163" s="3"/>
      <c r="B163" s="3"/>
      <c r="C163" s="3"/>
      <c r="D163" s="3"/>
      <c r="E163" s="3"/>
      <c r="F163" s="3"/>
      <c r="G163" s="3"/>
      <c r="H163" s="3"/>
      <c r="I163" s="3"/>
      <c r="J163" s="3"/>
      <c r="K163" s="3"/>
      <c r="L163" s="3"/>
      <c r="M163" s="3"/>
      <c r="N163" s="3"/>
      <c r="O163" s="3"/>
      <c r="P163" s="3"/>
      <c r="Q163" s="3"/>
      <c r="R163" s="3"/>
      <c r="S163" s="3"/>
      <c r="T163" s="3"/>
      <c r="U163" s="3"/>
    </row>
    <row r="164" spans="1:21" ht="12.75" customHeight="1" x14ac:dyDescent="0.25">
      <c r="A164" s="3"/>
      <c r="B164" s="3"/>
      <c r="C164" s="3"/>
      <c r="D164" s="3"/>
      <c r="E164" s="3"/>
      <c r="F164" s="3"/>
      <c r="G164" s="3"/>
      <c r="H164" s="3"/>
      <c r="I164" s="3"/>
      <c r="J164" s="3"/>
      <c r="K164" s="3"/>
      <c r="L164" s="3"/>
      <c r="M164" s="3"/>
      <c r="N164" s="3"/>
      <c r="O164" s="3"/>
      <c r="P164" s="3"/>
      <c r="Q164" s="3"/>
      <c r="R164" s="3"/>
      <c r="S164" s="3"/>
      <c r="T164" s="3"/>
      <c r="U164" s="3"/>
    </row>
    <row r="165" spans="1:21" ht="12.75" customHeight="1" x14ac:dyDescent="0.25">
      <c r="A165" s="3"/>
      <c r="B165" s="3"/>
      <c r="C165" s="3"/>
      <c r="D165" s="3"/>
      <c r="E165" s="3"/>
      <c r="F165" s="3"/>
      <c r="G165" s="3"/>
      <c r="H165" s="3"/>
      <c r="I165" s="3"/>
      <c r="J165" s="3"/>
      <c r="K165" s="3"/>
      <c r="L165" s="3"/>
      <c r="M165" s="3"/>
      <c r="N165" s="3"/>
      <c r="O165" s="3"/>
      <c r="P165" s="3"/>
      <c r="Q165" s="3"/>
      <c r="R165" s="3"/>
      <c r="S165" s="3"/>
      <c r="T165" s="3"/>
      <c r="U165" s="3"/>
    </row>
    <row r="166" spans="1:21" ht="12.75" customHeight="1" x14ac:dyDescent="0.25">
      <c r="A166" s="3"/>
      <c r="B166" s="3"/>
      <c r="C166" s="3"/>
      <c r="D166" s="3"/>
      <c r="E166" s="3"/>
      <c r="F166" s="3"/>
      <c r="G166" s="3"/>
      <c r="H166" s="3"/>
      <c r="I166" s="3"/>
      <c r="J166" s="3"/>
      <c r="K166" s="3"/>
      <c r="L166" s="3"/>
      <c r="M166" s="3"/>
      <c r="N166" s="3"/>
      <c r="O166" s="3"/>
      <c r="P166" s="3"/>
      <c r="Q166" s="3"/>
      <c r="R166" s="3"/>
      <c r="S166" s="3"/>
      <c r="T166" s="3"/>
      <c r="U166" s="3"/>
    </row>
    <row r="167" spans="1:21" ht="12.75" customHeight="1" x14ac:dyDescent="0.25">
      <c r="A167" s="3"/>
      <c r="B167" s="3"/>
      <c r="C167" s="3"/>
      <c r="D167" s="3"/>
      <c r="E167" s="3"/>
      <c r="F167" s="3"/>
      <c r="G167" s="3"/>
      <c r="H167" s="3"/>
      <c r="I167" s="3"/>
      <c r="J167" s="3"/>
      <c r="K167" s="3"/>
      <c r="L167" s="3"/>
      <c r="M167" s="3"/>
      <c r="N167" s="3"/>
      <c r="O167" s="3"/>
      <c r="P167" s="3"/>
      <c r="Q167" s="3"/>
      <c r="R167" s="3"/>
      <c r="S167" s="3"/>
      <c r="T167" s="3"/>
      <c r="U167" s="3"/>
    </row>
    <row r="168" spans="1:21" ht="12.75" customHeight="1" x14ac:dyDescent="0.25">
      <c r="A168" s="3"/>
      <c r="B168" s="3"/>
      <c r="C168" s="3"/>
      <c r="D168" s="3"/>
      <c r="E168" s="3"/>
      <c r="F168" s="3"/>
      <c r="G168" s="3"/>
      <c r="H168" s="3"/>
      <c r="I168" s="3"/>
      <c r="J168" s="3"/>
      <c r="K168" s="3"/>
      <c r="L168" s="3"/>
      <c r="M168" s="3"/>
      <c r="N168" s="3"/>
      <c r="O168" s="3"/>
      <c r="P168" s="3"/>
      <c r="Q168" s="3"/>
      <c r="R168" s="3"/>
      <c r="S168" s="3"/>
      <c r="T168" s="3"/>
      <c r="U168" s="3"/>
    </row>
    <row r="169" spans="1:21" ht="12.75" customHeight="1" x14ac:dyDescent="0.25">
      <c r="A169" s="3"/>
      <c r="B169" s="3"/>
      <c r="C169" s="3"/>
      <c r="D169" s="3"/>
      <c r="E169" s="3"/>
      <c r="F169" s="3"/>
      <c r="G169" s="3"/>
      <c r="H169" s="3"/>
      <c r="I169" s="3"/>
      <c r="J169" s="3"/>
      <c r="K169" s="3"/>
      <c r="L169" s="3"/>
      <c r="M169" s="3"/>
      <c r="N169" s="3"/>
      <c r="O169" s="3"/>
      <c r="P169" s="3"/>
      <c r="Q169" s="3"/>
      <c r="R169" s="3"/>
      <c r="S169" s="3"/>
      <c r="T169" s="3"/>
      <c r="U169" s="3"/>
    </row>
    <row r="170" spans="1:21" ht="12.75" customHeight="1" x14ac:dyDescent="0.25">
      <c r="A170" s="3"/>
      <c r="B170" s="3"/>
      <c r="C170" s="3"/>
      <c r="D170" s="3"/>
      <c r="E170" s="3"/>
      <c r="F170" s="3"/>
      <c r="G170" s="3"/>
      <c r="H170" s="3"/>
      <c r="I170" s="3"/>
      <c r="J170" s="3"/>
      <c r="K170" s="3"/>
      <c r="L170" s="3"/>
      <c r="M170" s="3"/>
      <c r="N170" s="3"/>
      <c r="O170" s="3"/>
      <c r="P170" s="3"/>
      <c r="Q170" s="3"/>
      <c r="R170" s="3"/>
      <c r="S170" s="3"/>
      <c r="T170" s="3"/>
      <c r="U170" s="3"/>
    </row>
    <row r="171" spans="1:21" ht="12.75" customHeight="1" x14ac:dyDescent="0.25">
      <c r="A171" s="3"/>
      <c r="B171" s="3"/>
      <c r="C171" s="3"/>
      <c r="D171" s="3"/>
      <c r="E171" s="3"/>
      <c r="F171" s="3"/>
      <c r="G171" s="3"/>
      <c r="H171" s="3"/>
      <c r="I171" s="3"/>
      <c r="J171" s="3"/>
      <c r="K171" s="3"/>
      <c r="L171" s="3"/>
      <c r="M171" s="3"/>
      <c r="N171" s="3"/>
      <c r="O171" s="3"/>
      <c r="P171" s="3"/>
      <c r="Q171" s="3"/>
      <c r="R171" s="3"/>
      <c r="S171" s="3"/>
      <c r="T171" s="3"/>
      <c r="U171" s="3"/>
    </row>
    <row r="172" spans="1:21" ht="12.75" customHeight="1" x14ac:dyDescent="0.25">
      <c r="A172" s="3"/>
      <c r="B172" s="3"/>
      <c r="C172" s="3"/>
      <c r="D172" s="3"/>
      <c r="E172" s="3"/>
      <c r="F172" s="3"/>
      <c r="G172" s="3"/>
      <c r="H172" s="3"/>
      <c r="I172" s="3"/>
      <c r="J172" s="3"/>
      <c r="K172" s="3"/>
      <c r="L172" s="3"/>
      <c r="M172" s="3"/>
      <c r="N172" s="3"/>
      <c r="O172" s="3"/>
      <c r="P172" s="3"/>
      <c r="Q172" s="3"/>
      <c r="R172" s="3"/>
      <c r="S172" s="3"/>
      <c r="T172" s="3"/>
      <c r="U172" s="3"/>
    </row>
    <row r="173" spans="1:21" ht="12.75" customHeight="1" x14ac:dyDescent="0.25">
      <c r="A173" s="3"/>
      <c r="B173" s="3"/>
      <c r="C173" s="3"/>
      <c r="D173" s="3"/>
      <c r="E173" s="3"/>
      <c r="F173" s="3"/>
      <c r="G173" s="3"/>
      <c r="H173" s="3"/>
      <c r="I173" s="3"/>
      <c r="J173" s="3"/>
      <c r="K173" s="3"/>
      <c r="L173" s="3"/>
      <c r="M173" s="3"/>
      <c r="N173" s="3"/>
      <c r="O173" s="3"/>
      <c r="P173" s="3"/>
      <c r="Q173" s="3"/>
      <c r="R173" s="3"/>
      <c r="S173" s="3"/>
      <c r="T173" s="3"/>
      <c r="U173" s="3"/>
    </row>
    <row r="174" spans="1:21" ht="12.75" customHeight="1" x14ac:dyDescent="0.25">
      <c r="A174" s="3"/>
      <c r="B174" s="3"/>
      <c r="C174" s="3"/>
      <c r="D174" s="3"/>
      <c r="E174" s="3"/>
      <c r="F174" s="3"/>
      <c r="G174" s="3"/>
      <c r="H174" s="3"/>
      <c r="I174" s="3"/>
      <c r="J174" s="3"/>
      <c r="K174" s="3"/>
      <c r="L174" s="3"/>
      <c r="M174" s="3"/>
      <c r="N174" s="3"/>
      <c r="O174" s="3"/>
      <c r="P174" s="3"/>
      <c r="Q174" s="3"/>
      <c r="R174" s="3"/>
      <c r="S174" s="3"/>
      <c r="T174" s="3"/>
      <c r="U174" s="3"/>
    </row>
    <row r="175" spans="1:21" ht="12.75" customHeight="1" x14ac:dyDescent="0.25">
      <c r="A175" s="3"/>
      <c r="B175" s="3"/>
      <c r="C175" s="3"/>
      <c r="D175" s="3"/>
      <c r="E175" s="3"/>
      <c r="F175" s="3"/>
      <c r="G175" s="3"/>
      <c r="H175" s="3"/>
      <c r="I175" s="3"/>
      <c r="J175" s="3"/>
      <c r="K175" s="3"/>
      <c r="L175" s="3"/>
      <c r="M175" s="3"/>
      <c r="N175" s="3"/>
      <c r="O175" s="3"/>
      <c r="P175" s="3"/>
      <c r="Q175" s="3"/>
      <c r="R175" s="3"/>
      <c r="S175" s="3"/>
      <c r="T175" s="3"/>
      <c r="U175" s="3"/>
    </row>
    <row r="176" spans="1:21" ht="12.75" customHeight="1" x14ac:dyDescent="0.25">
      <c r="A176" s="3"/>
      <c r="B176" s="3"/>
      <c r="C176" s="3"/>
      <c r="D176" s="3"/>
      <c r="E176" s="3"/>
      <c r="F176" s="3"/>
      <c r="G176" s="3"/>
      <c r="H176" s="3"/>
      <c r="I176" s="3"/>
      <c r="J176" s="3"/>
      <c r="K176" s="3"/>
      <c r="L176" s="3"/>
      <c r="M176" s="3"/>
      <c r="N176" s="3"/>
      <c r="O176" s="3"/>
      <c r="P176" s="3"/>
      <c r="Q176" s="3"/>
      <c r="R176" s="3"/>
      <c r="S176" s="3"/>
      <c r="T176" s="3"/>
      <c r="U176" s="3"/>
    </row>
    <row r="177" spans="1:21" ht="12.75" customHeight="1" x14ac:dyDescent="0.25">
      <c r="A177" s="3"/>
      <c r="B177" s="3"/>
      <c r="C177" s="3"/>
      <c r="D177" s="3"/>
      <c r="E177" s="3"/>
      <c r="F177" s="3"/>
      <c r="G177" s="3"/>
      <c r="H177" s="3"/>
      <c r="I177" s="3"/>
      <c r="J177" s="3"/>
      <c r="K177" s="3"/>
      <c r="L177" s="3"/>
      <c r="M177" s="3"/>
      <c r="N177" s="3"/>
      <c r="O177" s="3"/>
      <c r="P177" s="3"/>
      <c r="Q177" s="3"/>
      <c r="R177" s="3"/>
      <c r="S177" s="3"/>
      <c r="T177" s="3"/>
      <c r="U177" s="3"/>
    </row>
    <row r="178" spans="1:21" ht="12.75" customHeight="1" x14ac:dyDescent="0.25">
      <c r="A178" s="3"/>
      <c r="B178" s="3"/>
      <c r="C178" s="3"/>
      <c r="D178" s="3"/>
      <c r="E178" s="3"/>
      <c r="F178" s="3"/>
      <c r="G178" s="3"/>
      <c r="H178" s="3"/>
      <c r="I178" s="3"/>
      <c r="J178" s="3"/>
      <c r="K178" s="3"/>
      <c r="L178" s="3"/>
      <c r="M178" s="3"/>
      <c r="N178" s="3"/>
      <c r="O178" s="3"/>
      <c r="P178" s="3"/>
      <c r="Q178" s="3"/>
      <c r="R178" s="3"/>
      <c r="S178" s="3"/>
      <c r="T178" s="3"/>
      <c r="U178" s="3"/>
    </row>
    <row r="179" spans="1:21" ht="12.75" customHeight="1" x14ac:dyDescent="0.25">
      <c r="A179" s="3"/>
      <c r="B179" s="3"/>
      <c r="C179" s="3"/>
      <c r="D179" s="3"/>
      <c r="E179" s="3"/>
      <c r="F179" s="3"/>
      <c r="G179" s="3"/>
      <c r="H179" s="3"/>
      <c r="I179" s="3"/>
      <c r="J179" s="3"/>
      <c r="K179" s="3"/>
      <c r="L179" s="3"/>
      <c r="M179" s="3"/>
      <c r="N179" s="3"/>
      <c r="O179" s="3"/>
      <c r="P179" s="3"/>
      <c r="Q179" s="3"/>
      <c r="R179" s="3"/>
      <c r="S179" s="3"/>
      <c r="T179" s="3"/>
      <c r="U179" s="3"/>
    </row>
    <row r="180" spans="1:21" ht="12.75" customHeight="1" x14ac:dyDescent="0.25">
      <c r="A180" s="3"/>
      <c r="B180" s="3"/>
      <c r="C180" s="3"/>
      <c r="D180" s="3"/>
      <c r="E180" s="3"/>
      <c r="F180" s="3"/>
      <c r="G180" s="3"/>
      <c r="H180" s="3"/>
      <c r="I180" s="3"/>
      <c r="J180" s="3"/>
      <c r="K180" s="3"/>
      <c r="L180" s="3"/>
      <c r="M180" s="3"/>
      <c r="N180" s="3"/>
      <c r="O180" s="3"/>
      <c r="P180" s="3"/>
      <c r="Q180" s="3"/>
      <c r="R180" s="3"/>
      <c r="S180" s="3"/>
      <c r="T180" s="3"/>
      <c r="U180" s="3"/>
    </row>
    <row r="181" spans="1:21" ht="12.75" customHeight="1" x14ac:dyDescent="0.25">
      <c r="A181" s="3"/>
      <c r="B181" s="3"/>
      <c r="C181" s="3"/>
      <c r="D181" s="3"/>
      <c r="E181" s="3"/>
      <c r="F181" s="3"/>
      <c r="G181" s="3"/>
      <c r="H181" s="3"/>
      <c r="I181" s="3"/>
      <c r="J181" s="3"/>
      <c r="K181" s="3"/>
      <c r="L181" s="3"/>
      <c r="M181" s="3"/>
      <c r="N181" s="3"/>
      <c r="O181" s="3"/>
      <c r="P181" s="3"/>
      <c r="Q181" s="3"/>
      <c r="R181" s="3"/>
      <c r="S181" s="3"/>
      <c r="T181" s="3"/>
      <c r="U181" s="3"/>
    </row>
    <row r="182" spans="1:21" ht="12.75" customHeight="1" x14ac:dyDescent="0.25">
      <c r="A182" s="3"/>
      <c r="B182" s="3"/>
      <c r="C182" s="3"/>
      <c r="D182" s="3"/>
      <c r="E182" s="3"/>
      <c r="F182" s="3"/>
      <c r="G182" s="3"/>
      <c r="H182" s="3"/>
      <c r="I182" s="3"/>
      <c r="J182" s="3"/>
      <c r="K182" s="3"/>
      <c r="L182" s="3"/>
      <c r="M182" s="3"/>
      <c r="N182" s="3"/>
      <c r="O182" s="3"/>
      <c r="P182" s="3"/>
      <c r="Q182" s="3"/>
      <c r="R182" s="3"/>
      <c r="S182" s="3"/>
      <c r="T182" s="3"/>
      <c r="U182" s="3"/>
    </row>
    <row r="183" spans="1:21" ht="12.75" customHeight="1" x14ac:dyDescent="0.25">
      <c r="A183" s="3"/>
      <c r="B183" s="3"/>
      <c r="C183" s="3"/>
      <c r="D183" s="3"/>
      <c r="E183" s="3"/>
      <c r="F183" s="3"/>
      <c r="G183" s="3"/>
      <c r="H183" s="3"/>
      <c r="I183" s="3"/>
      <c r="J183" s="3"/>
      <c r="K183" s="3"/>
      <c r="L183" s="3"/>
      <c r="M183" s="3"/>
      <c r="N183" s="3"/>
      <c r="O183" s="3"/>
      <c r="P183" s="3"/>
      <c r="Q183" s="3"/>
      <c r="R183" s="3"/>
      <c r="S183" s="3"/>
      <c r="T183" s="3"/>
      <c r="U183" s="3"/>
    </row>
    <row r="184" spans="1:21" ht="12.75" customHeight="1" x14ac:dyDescent="0.25">
      <c r="A184" s="3"/>
      <c r="B184" s="3"/>
      <c r="C184" s="3"/>
      <c r="D184" s="3"/>
      <c r="E184" s="3"/>
      <c r="F184" s="3"/>
      <c r="G184" s="3"/>
      <c r="H184" s="3"/>
      <c r="I184" s="3"/>
      <c r="J184" s="3"/>
      <c r="K184" s="3"/>
      <c r="L184" s="3"/>
      <c r="M184" s="3"/>
      <c r="N184" s="3"/>
      <c r="O184" s="3"/>
      <c r="P184" s="3"/>
      <c r="Q184" s="3"/>
      <c r="R184" s="3"/>
      <c r="S184" s="3"/>
      <c r="T184" s="3"/>
      <c r="U184" s="3"/>
    </row>
    <row r="185" spans="1:21" ht="12.75" customHeight="1" x14ac:dyDescent="0.25">
      <c r="A185" s="3"/>
      <c r="B185" s="3"/>
      <c r="C185" s="3"/>
      <c r="D185" s="3"/>
      <c r="E185" s="3"/>
      <c r="F185" s="3"/>
      <c r="G185" s="3"/>
      <c r="H185" s="3"/>
      <c r="I185" s="3"/>
      <c r="J185" s="3"/>
      <c r="K185" s="3"/>
      <c r="L185" s="3"/>
      <c r="M185" s="3"/>
      <c r="N185" s="3"/>
      <c r="O185" s="3"/>
      <c r="P185" s="3"/>
      <c r="Q185" s="3"/>
      <c r="R185" s="3"/>
      <c r="S185" s="3"/>
      <c r="T185" s="3"/>
      <c r="U185" s="3"/>
    </row>
    <row r="186" spans="1:21" ht="12.75" customHeight="1" x14ac:dyDescent="0.25">
      <c r="A186" s="3"/>
      <c r="B186" s="3"/>
      <c r="C186" s="3"/>
      <c r="D186" s="3"/>
      <c r="E186" s="3"/>
      <c r="F186" s="3"/>
      <c r="G186" s="3"/>
      <c r="H186" s="3"/>
      <c r="I186" s="3"/>
      <c r="J186" s="3"/>
      <c r="K186" s="3"/>
      <c r="L186" s="3"/>
      <c r="M186" s="3"/>
      <c r="N186" s="3"/>
      <c r="O186" s="3"/>
      <c r="P186" s="3"/>
      <c r="Q186" s="3"/>
      <c r="R186" s="3"/>
      <c r="S186" s="3"/>
      <c r="T186" s="3"/>
      <c r="U186" s="3"/>
    </row>
    <row r="187" spans="1:21" ht="12.75" customHeight="1" x14ac:dyDescent="0.25">
      <c r="A187" s="3"/>
      <c r="B187" s="3"/>
      <c r="C187" s="3"/>
      <c r="D187" s="3"/>
      <c r="E187" s="3"/>
      <c r="F187" s="3"/>
      <c r="G187" s="3"/>
      <c r="H187" s="3"/>
      <c r="I187" s="3"/>
      <c r="J187" s="3"/>
      <c r="K187" s="3"/>
      <c r="L187" s="3"/>
      <c r="M187" s="3"/>
      <c r="N187" s="3"/>
      <c r="O187" s="3"/>
      <c r="P187" s="3"/>
      <c r="Q187" s="3"/>
      <c r="R187" s="3"/>
      <c r="S187" s="3"/>
      <c r="T187" s="3"/>
      <c r="U187" s="3"/>
    </row>
    <row r="188" spans="1:21" ht="12.75" customHeight="1" x14ac:dyDescent="0.25">
      <c r="A188" s="3"/>
      <c r="B188" s="3"/>
      <c r="C188" s="3"/>
      <c r="D188" s="3"/>
      <c r="E188" s="3"/>
      <c r="F188" s="3"/>
      <c r="G188" s="3"/>
      <c r="H188" s="3"/>
      <c r="I188" s="3"/>
      <c r="J188" s="3"/>
      <c r="K188" s="3"/>
      <c r="L188" s="3"/>
      <c r="M188" s="3"/>
      <c r="N188" s="3"/>
      <c r="O188" s="3"/>
      <c r="P188" s="3"/>
      <c r="Q188" s="3"/>
      <c r="R188" s="3"/>
      <c r="S188" s="3"/>
      <c r="T188" s="3"/>
      <c r="U188" s="3"/>
    </row>
    <row r="189" spans="1:21" ht="12.75" customHeight="1" x14ac:dyDescent="0.25">
      <c r="A189" s="3"/>
      <c r="B189" s="3"/>
      <c r="C189" s="3"/>
      <c r="D189" s="3"/>
      <c r="E189" s="3"/>
      <c r="F189" s="3"/>
      <c r="G189" s="3"/>
      <c r="H189" s="3"/>
      <c r="I189" s="3"/>
      <c r="J189" s="3"/>
      <c r="K189" s="3"/>
      <c r="L189" s="3"/>
      <c r="M189" s="3"/>
      <c r="N189" s="3"/>
      <c r="O189" s="3"/>
      <c r="P189" s="3"/>
      <c r="Q189" s="3"/>
      <c r="R189" s="3"/>
      <c r="S189" s="3"/>
      <c r="T189" s="3"/>
      <c r="U189" s="3"/>
    </row>
    <row r="190" spans="1:21" ht="12.75" customHeight="1" x14ac:dyDescent="0.25">
      <c r="A190" s="3"/>
      <c r="B190" s="3"/>
      <c r="C190" s="3"/>
      <c r="D190" s="3"/>
      <c r="E190" s="3"/>
      <c r="F190" s="3"/>
      <c r="G190" s="3"/>
      <c r="H190" s="3"/>
      <c r="I190" s="3"/>
      <c r="J190" s="3"/>
      <c r="K190" s="3"/>
      <c r="L190" s="3"/>
      <c r="M190" s="3"/>
      <c r="N190" s="3"/>
      <c r="O190" s="3"/>
      <c r="P190" s="3"/>
      <c r="Q190" s="3"/>
      <c r="R190" s="3"/>
      <c r="S190" s="3"/>
      <c r="T190" s="3"/>
      <c r="U190" s="3"/>
    </row>
    <row r="191" spans="1:21" ht="12.75" customHeight="1" x14ac:dyDescent="0.25">
      <c r="A191" s="3"/>
      <c r="B191" s="3"/>
      <c r="C191" s="3"/>
      <c r="D191" s="3"/>
      <c r="E191" s="3"/>
      <c r="F191" s="3"/>
      <c r="G191" s="3"/>
      <c r="H191" s="3"/>
      <c r="I191" s="3"/>
      <c r="J191" s="3"/>
      <c r="K191" s="3"/>
      <c r="L191" s="3"/>
      <c r="M191" s="3"/>
      <c r="N191" s="3"/>
      <c r="O191" s="3"/>
      <c r="P191" s="3"/>
      <c r="Q191" s="3"/>
      <c r="R191" s="3"/>
      <c r="S191" s="3"/>
      <c r="T191" s="3"/>
      <c r="U191" s="3"/>
    </row>
    <row r="192" spans="1:21" ht="12.75" customHeight="1" x14ac:dyDescent="0.25">
      <c r="A192" s="3"/>
      <c r="B192" s="3"/>
      <c r="C192" s="3"/>
      <c r="D192" s="3"/>
      <c r="E192" s="3"/>
      <c r="F192" s="3"/>
      <c r="G192" s="3"/>
      <c r="H192" s="3"/>
      <c r="I192" s="3"/>
      <c r="J192" s="3"/>
      <c r="K192" s="3"/>
      <c r="L192" s="3"/>
      <c r="M192" s="3"/>
      <c r="N192" s="3"/>
      <c r="O192" s="3"/>
      <c r="P192" s="3"/>
      <c r="Q192" s="3"/>
      <c r="R192" s="3"/>
      <c r="S192" s="3"/>
      <c r="T192" s="3"/>
      <c r="U192" s="3"/>
    </row>
    <row r="193" spans="1:21" ht="12.75" customHeight="1" x14ac:dyDescent="0.25">
      <c r="A193" s="3"/>
      <c r="B193" s="3"/>
      <c r="C193" s="3"/>
      <c r="D193" s="3"/>
      <c r="E193" s="3"/>
      <c r="F193" s="3"/>
      <c r="G193" s="3"/>
      <c r="H193" s="3"/>
      <c r="I193" s="3"/>
      <c r="J193" s="3"/>
      <c r="K193" s="3"/>
      <c r="L193" s="3"/>
      <c r="M193" s="3"/>
      <c r="N193" s="3"/>
      <c r="O193" s="3"/>
      <c r="P193" s="3"/>
      <c r="Q193" s="3"/>
      <c r="R193" s="3"/>
      <c r="S193" s="3"/>
      <c r="T193" s="3"/>
      <c r="U193" s="3"/>
    </row>
    <row r="194" spans="1:21" ht="12.75" customHeight="1" x14ac:dyDescent="0.25">
      <c r="A194" s="3"/>
      <c r="B194" s="3"/>
      <c r="C194" s="3"/>
      <c r="D194" s="3"/>
      <c r="E194" s="3"/>
      <c r="F194" s="3"/>
      <c r="G194" s="3"/>
      <c r="H194" s="3"/>
      <c r="I194" s="3"/>
      <c r="J194" s="3"/>
      <c r="K194" s="3"/>
      <c r="L194" s="3"/>
      <c r="M194" s="3"/>
      <c r="N194" s="3"/>
      <c r="O194" s="3"/>
      <c r="P194" s="3"/>
      <c r="Q194" s="3"/>
      <c r="R194" s="3"/>
      <c r="S194" s="3"/>
      <c r="T194" s="3"/>
      <c r="U194" s="3"/>
    </row>
    <row r="195" spans="1:21" ht="12.75" customHeight="1" x14ac:dyDescent="0.25">
      <c r="A195" s="3"/>
      <c r="B195" s="3"/>
      <c r="C195" s="3"/>
      <c r="D195" s="3"/>
      <c r="E195" s="3"/>
      <c r="F195" s="3"/>
      <c r="G195" s="3"/>
      <c r="H195" s="3"/>
      <c r="I195" s="3"/>
      <c r="J195" s="3"/>
      <c r="K195" s="3"/>
      <c r="L195" s="3"/>
      <c r="M195" s="3"/>
      <c r="N195" s="3"/>
      <c r="O195" s="3"/>
      <c r="P195" s="3"/>
      <c r="Q195" s="3"/>
      <c r="R195" s="3"/>
      <c r="S195" s="3"/>
      <c r="T195" s="3"/>
      <c r="U195" s="3"/>
    </row>
    <row r="196" spans="1:21" ht="12.75" customHeight="1" x14ac:dyDescent="0.25">
      <c r="A196" s="3"/>
      <c r="B196" s="3"/>
      <c r="C196" s="3"/>
      <c r="D196" s="3"/>
      <c r="E196" s="3"/>
      <c r="F196" s="3"/>
      <c r="G196" s="3"/>
      <c r="H196" s="3"/>
      <c r="I196" s="3"/>
      <c r="J196" s="3"/>
      <c r="K196" s="3"/>
      <c r="L196" s="3"/>
      <c r="M196" s="3"/>
      <c r="N196" s="3"/>
      <c r="O196" s="3"/>
      <c r="P196" s="3"/>
      <c r="Q196" s="3"/>
      <c r="R196" s="3"/>
      <c r="S196" s="3"/>
      <c r="T196" s="3"/>
      <c r="U196" s="3"/>
    </row>
    <row r="197" spans="1:21" ht="12.75" customHeight="1" x14ac:dyDescent="0.25">
      <c r="A197" s="3"/>
      <c r="B197" s="3"/>
      <c r="C197" s="3"/>
      <c r="D197" s="3"/>
      <c r="E197" s="3"/>
      <c r="F197" s="3"/>
      <c r="G197" s="3"/>
      <c r="H197" s="3"/>
      <c r="I197" s="3"/>
      <c r="J197" s="3"/>
      <c r="K197" s="3"/>
      <c r="L197" s="3"/>
      <c r="M197" s="3"/>
      <c r="N197" s="3"/>
      <c r="O197" s="3"/>
      <c r="P197" s="3"/>
      <c r="Q197" s="3"/>
      <c r="R197" s="3"/>
      <c r="S197" s="3"/>
      <c r="T197" s="3"/>
      <c r="U197" s="3"/>
    </row>
    <row r="198" spans="1:21" ht="12.75" customHeight="1" x14ac:dyDescent="0.25">
      <c r="A198" s="3"/>
      <c r="B198" s="3"/>
      <c r="C198" s="3"/>
      <c r="D198" s="3"/>
      <c r="E198" s="3"/>
      <c r="F198" s="3"/>
      <c r="G198" s="3"/>
      <c r="H198" s="3"/>
      <c r="I198" s="3"/>
      <c r="J198" s="3"/>
      <c r="K198" s="3"/>
      <c r="L198" s="3"/>
      <c r="M198" s="3"/>
      <c r="N198" s="3"/>
      <c r="O198" s="3"/>
      <c r="P198" s="3"/>
      <c r="Q198" s="3"/>
      <c r="R198" s="3"/>
      <c r="S198" s="3"/>
      <c r="T198" s="3"/>
      <c r="U198" s="3"/>
    </row>
    <row r="199" spans="1:21" ht="12.75" customHeight="1" x14ac:dyDescent="0.25">
      <c r="A199" s="3"/>
      <c r="B199" s="3"/>
      <c r="C199" s="3"/>
      <c r="D199" s="3"/>
      <c r="E199" s="3"/>
      <c r="F199" s="3"/>
      <c r="G199" s="3"/>
      <c r="H199" s="3"/>
      <c r="I199" s="3"/>
      <c r="J199" s="3"/>
      <c r="K199" s="3"/>
      <c r="L199" s="3"/>
      <c r="M199" s="3"/>
      <c r="N199" s="3"/>
      <c r="O199" s="3"/>
      <c r="P199" s="3"/>
      <c r="Q199" s="3"/>
      <c r="R199" s="3"/>
      <c r="S199" s="3"/>
      <c r="T199" s="3"/>
      <c r="U199" s="3"/>
    </row>
    <row r="200" spans="1:21" ht="12.75" customHeight="1" x14ac:dyDescent="0.25">
      <c r="A200" s="3"/>
      <c r="B200" s="3"/>
      <c r="C200" s="3"/>
      <c r="D200" s="3"/>
      <c r="E200" s="3"/>
      <c r="F200" s="3"/>
      <c r="G200" s="3"/>
      <c r="H200" s="3"/>
      <c r="I200" s="3"/>
      <c r="J200" s="3"/>
      <c r="K200" s="3"/>
      <c r="L200" s="3"/>
      <c r="M200" s="3"/>
      <c r="N200" s="3"/>
      <c r="O200" s="3"/>
      <c r="P200" s="3"/>
      <c r="Q200" s="3"/>
      <c r="R200" s="3"/>
      <c r="S200" s="3"/>
      <c r="T200" s="3"/>
      <c r="U200" s="3"/>
    </row>
    <row r="201" spans="1:21" ht="12.75" customHeight="1" x14ac:dyDescent="0.25">
      <c r="A201" s="3"/>
      <c r="B201" s="3"/>
      <c r="C201" s="3"/>
      <c r="D201" s="3"/>
      <c r="E201" s="3"/>
      <c r="F201" s="3"/>
      <c r="G201" s="3"/>
      <c r="H201" s="3"/>
      <c r="I201" s="3"/>
      <c r="J201" s="3"/>
      <c r="K201" s="3"/>
      <c r="L201" s="3"/>
      <c r="M201" s="3"/>
      <c r="N201" s="3"/>
      <c r="O201" s="3"/>
      <c r="P201" s="3"/>
      <c r="Q201" s="3"/>
      <c r="R201" s="3"/>
      <c r="S201" s="3"/>
      <c r="T201" s="3"/>
      <c r="U201" s="3"/>
    </row>
    <row r="202" spans="1:21" ht="12.75" customHeight="1" x14ac:dyDescent="0.25">
      <c r="A202" s="3"/>
      <c r="B202" s="3"/>
      <c r="C202" s="3"/>
      <c r="D202" s="3"/>
      <c r="E202" s="3"/>
      <c r="F202" s="3"/>
      <c r="G202" s="3"/>
      <c r="H202" s="3"/>
      <c r="I202" s="3"/>
      <c r="J202" s="3"/>
      <c r="K202" s="3"/>
      <c r="L202" s="3"/>
      <c r="M202" s="3"/>
      <c r="N202" s="3"/>
      <c r="O202" s="3"/>
      <c r="P202" s="3"/>
      <c r="Q202" s="3"/>
      <c r="R202" s="3"/>
      <c r="S202" s="3"/>
      <c r="T202" s="3"/>
      <c r="U202" s="3"/>
    </row>
    <row r="203" spans="1:21" ht="12.75" customHeight="1" x14ac:dyDescent="0.25">
      <c r="A203" s="3"/>
      <c r="B203" s="3"/>
      <c r="C203" s="3"/>
      <c r="D203" s="3"/>
      <c r="E203" s="3"/>
      <c r="F203" s="3"/>
      <c r="G203" s="3"/>
      <c r="H203" s="3"/>
      <c r="I203" s="3"/>
      <c r="J203" s="3"/>
      <c r="K203" s="3"/>
      <c r="L203" s="3"/>
      <c r="M203" s="3"/>
      <c r="N203" s="3"/>
      <c r="O203" s="3"/>
      <c r="P203" s="3"/>
      <c r="Q203" s="3"/>
      <c r="R203" s="3"/>
      <c r="S203" s="3"/>
      <c r="T203" s="3"/>
      <c r="U203" s="3"/>
    </row>
    <row r="204" spans="1:21" ht="12.75" customHeight="1" x14ac:dyDescent="0.25">
      <c r="A204" s="3"/>
      <c r="B204" s="3"/>
      <c r="C204" s="3"/>
      <c r="D204" s="3"/>
      <c r="E204" s="3"/>
      <c r="F204" s="3"/>
      <c r="G204" s="3"/>
      <c r="H204" s="3"/>
      <c r="I204" s="3"/>
      <c r="J204" s="3"/>
      <c r="K204" s="3"/>
      <c r="L204" s="3"/>
      <c r="M204" s="3"/>
      <c r="N204" s="3"/>
      <c r="O204" s="3"/>
      <c r="P204" s="3"/>
      <c r="Q204" s="3"/>
      <c r="R204" s="3"/>
      <c r="S204" s="3"/>
      <c r="T204" s="3"/>
      <c r="U204" s="3"/>
    </row>
    <row r="205" spans="1:21" ht="12.75" customHeight="1" x14ac:dyDescent="0.25">
      <c r="A205" s="3"/>
      <c r="B205" s="3"/>
      <c r="C205" s="3"/>
      <c r="D205" s="3"/>
      <c r="E205" s="3"/>
      <c r="F205" s="3"/>
      <c r="G205" s="3"/>
      <c r="H205" s="3"/>
      <c r="I205" s="3"/>
      <c r="J205" s="3"/>
      <c r="K205" s="3"/>
      <c r="L205" s="3"/>
      <c r="M205" s="3"/>
      <c r="N205" s="3"/>
      <c r="O205" s="3"/>
      <c r="P205" s="3"/>
      <c r="Q205" s="3"/>
      <c r="R205" s="3"/>
      <c r="S205" s="3"/>
      <c r="T205" s="3"/>
      <c r="U205" s="3"/>
    </row>
    <row r="206" spans="1:21" ht="12.75" customHeight="1" x14ac:dyDescent="0.25">
      <c r="A206" s="3"/>
      <c r="B206" s="3"/>
      <c r="C206" s="3"/>
      <c r="D206" s="3"/>
      <c r="E206" s="3"/>
      <c r="F206" s="3"/>
      <c r="G206" s="3"/>
      <c r="H206" s="3"/>
      <c r="I206" s="3"/>
      <c r="J206" s="3"/>
      <c r="K206" s="3"/>
      <c r="L206" s="3"/>
      <c r="M206" s="3"/>
      <c r="N206" s="3"/>
      <c r="O206" s="3"/>
      <c r="P206" s="3"/>
      <c r="Q206" s="3"/>
      <c r="R206" s="3"/>
      <c r="S206" s="3"/>
      <c r="T206" s="3"/>
      <c r="U206" s="3"/>
    </row>
    <row r="207" spans="1:21" ht="12.75" customHeight="1" x14ac:dyDescent="0.25">
      <c r="A207" s="3"/>
      <c r="B207" s="3"/>
      <c r="C207" s="3"/>
      <c r="D207" s="3"/>
      <c r="E207" s="3"/>
      <c r="F207" s="3"/>
      <c r="G207" s="3"/>
      <c r="H207" s="3"/>
      <c r="I207" s="3"/>
      <c r="J207" s="3"/>
      <c r="K207" s="3"/>
      <c r="L207" s="3"/>
      <c r="M207" s="3"/>
      <c r="N207" s="3"/>
      <c r="O207" s="3"/>
      <c r="P207" s="3"/>
      <c r="Q207" s="3"/>
      <c r="R207" s="3"/>
      <c r="S207" s="3"/>
      <c r="T207" s="3"/>
      <c r="U207" s="3"/>
    </row>
    <row r="208" spans="1:21" ht="12.75" customHeight="1" x14ac:dyDescent="0.25">
      <c r="A208" s="3"/>
      <c r="B208" s="3"/>
      <c r="C208" s="3"/>
      <c r="D208" s="3"/>
      <c r="E208" s="3"/>
      <c r="F208" s="3"/>
      <c r="G208" s="3"/>
      <c r="H208" s="3"/>
      <c r="I208" s="3"/>
      <c r="J208" s="3"/>
      <c r="K208" s="3"/>
      <c r="L208" s="3"/>
      <c r="M208" s="3"/>
      <c r="N208" s="3"/>
      <c r="O208" s="3"/>
      <c r="P208" s="3"/>
      <c r="Q208" s="3"/>
      <c r="R208" s="3"/>
      <c r="S208" s="3"/>
      <c r="T208" s="3"/>
      <c r="U208" s="3"/>
    </row>
    <row r="209" spans="1:21" ht="12.75" customHeight="1" x14ac:dyDescent="0.25">
      <c r="A209" s="3"/>
      <c r="B209" s="3"/>
      <c r="C209" s="3"/>
      <c r="D209" s="3"/>
      <c r="E209" s="3"/>
      <c r="F209" s="3"/>
      <c r="G209" s="3"/>
      <c r="H209" s="3"/>
      <c r="I209" s="3"/>
      <c r="J209" s="3"/>
      <c r="K209" s="3"/>
      <c r="L209" s="3"/>
      <c r="M209" s="3"/>
      <c r="N209" s="3"/>
      <c r="O209" s="3"/>
      <c r="P209" s="3"/>
      <c r="Q209" s="3"/>
      <c r="R209" s="3"/>
      <c r="S209" s="3"/>
      <c r="T209" s="3"/>
      <c r="U209" s="3"/>
    </row>
    <row r="210" spans="1:21" ht="12.75" customHeight="1" x14ac:dyDescent="0.25">
      <c r="A210" s="3"/>
      <c r="B210" s="3"/>
      <c r="C210" s="3"/>
      <c r="D210" s="3"/>
      <c r="E210" s="3"/>
      <c r="F210" s="3"/>
      <c r="G210" s="3"/>
      <c r="H210" s="3"/>
      <c r="I210" s="3"/>
      <c r="J210" s="3"/>
      <c r="K210" s="3"/>
      <c r="L210" s="3"/>
      <c r="M210" s="3"/>
      <c r="N210" s="3"/>
      <c r="O210" s="3"/>
      <c r="P210" s="3"/>
      <c r="Q210" s="3"/>
      <c r="R210" s="3"/>
      <c r="S210" s="3"/>
      <c r="T210" s="3"/>
      <c r="U210" s="3"/>
    </row>
    <row r="211" spans="1:21" ht="12.75" customHeight="1" x14ac:dyDescent="0.25">
      <c r="A211" s="3"/>
      <c r="B211" s="3"/>
      <c r="C211" s="3"/>
      <c r="D211" s="3"/>
      <c r="E211" s="3"/>
      <c r="F211" s="3"/>
      <c r="G211" s="3"/>
      <c r="H211" s="3"/>
      <c r="I211" s="3"/>
      <c r="J211" s="3"/>
      <c r="K211" s="3"/>
      <c r="L211" s="3"/>
      <c r="M211" s="3"/>
      <c r="N211" s="3"/>
      <c r="O211" s="3"/>
      <c r="P211" s="3"/>
      <c r="Q211" s="3"/>
      <c r="R211" s="3"/>
      <c r="S211" s="3"/>
      <c r="T211" s="3"/>
      <c r="U211" s="3"/>
    </row>
    <row r="212" spans="1:21" ht="12.75" customHeight="1" x14ac:dyDescent="0.25">
      <c r="A212" s="3"/>
      <c r="B212" s="3"/>
      <c r="C212" s="3"/>
      <c r="D212" s="3"/>
      <c r="E212" s="3"/>
      <c r="F212" s="3"/>
      <c r="G212" s="3"/>
      <c r="H212" s="3"/>
      <c r="I212" s="3"/>
      <c r="J212" s="3"/>
      <c r="K212" s="3"/>
      <c r="L212" s="3"/>
      <c r="M212" s="3"/>
      <c r="N212" s="3"/>
      <c r="O212" s="3"/>
      <c r="P212" s="3"/>
      <c r="Q212" s="3"/>
      <c r="R212" s="3"/>
      <c r="S212" s="3"/>
      <c r="T212" s="3"/>
      <c r="U212" s="3"/>
    </row>
    <row r="213" spans="1:21" ht="12.75" customHeight="1" x14ac:dyDescent="0.25">
      <c r="A213" s="3"/>
      <c r="B213" s="3"/>
      <c r="C213" s="3"/>
      <c r="D213" s="3"/>
      <c r="E213" s="3"/>
      <c r="F213" s="3"/>
      <c r="G213" s="3"/>
      <c r="H213" s="3"/>
      <c r="I213" s="3"/>
      <c r="J213" s="3"/>
      <c r="K213" s="3"/>
      <c r="L213" s="3"/>
      <c r="M213" s="3"/>
      <c r="N213" s="3"/>
      <c r="O213" s="3"/>
      <c r="P213" s="3"/>
      <c r="Q213" s="3"/>
      <c r="R213" s="3"/>
      <c r="S213" s="3"/>
      <c r="T213" s="3"/>
      <c r="U213" s="3"/>
    </row>
    <row r="214" spans="1:21" ht="12.75" customHeight="1" x14ac:dyDescent="0.25">
      <c r="A214" s="3"/>
      <c r="B214" s="3"/>
      <c r="C214" s="3"/>
      <c r="D214" s="3"/>
      <c r="E214" s="3"/>
      <c r="F214" s="3"/>
      <c r="G214" s="3"/>
      <c r="H214" s="3"/>
      <c r="I214" s="3"/>
      <c r="J214" s="3"/>
      <c r="K214" s="3"/>
      <c r="L214" s="3"/>
      <c r="M214" s="3"/>
      <c r="N214" s="3"/>
      <c r="O214" s="3"/>
      <c r="P214" s="3"/>
      <c r="Q214" s="3"/>
      <c r="R214" s="3"/>
      <c r="S214" s="3"/>
      <c r="T214" s="3"/>
      <c r="U214" s="3"/>
    </row>
    <row r="215" spans="1:21" ht="12.75" customHeight="1" x14ac:dyDescent="0.25">
      <c r="A215" s="3"/>
      <c r="B215" s="3"/>
      <c r="C215" s="3"/>
      <c r="D215" s="3"/>
      <c r="E215" s="3"/>
      <c r="F215" s="3"/>
      <c r="G215" s="3"/>
      <c r="H215" s="3"/>
      <c r="I215" s="3"/>
      <c r="J215" s="3"/>
      <c r="K215" s="3"/>
      <c r="L215" s="3"/>
      <c r="M215" s="3"/>
      <c r="N215" s="3"/>
      <c r="O215" s="3"/>
      <c r="P215" s="3"/>
      <c r="Q215" s="3"/>
      <c r="R215" s="3"/>
      <c r="S215" s="3"/>
      <c r="T215" s="3"/>
      <c r="U215" s="3"/>
    </row>
    <row r="216" spans="1:21" ht="12.75" customHeight="1" x14ac:dyDescent="0.25">
      <c r="A216" s="3"/>
      <c r="B216" s="3"/>
      <c r="C216" s="3"/>
      <c r="D216" s="3"/>
      <c r="E216" s="3"/>
      <c r="F216" s="3"/>
      <c r="G216" s="3"/>
      <c r="H216" s="3"/>
      <c r="I216" s="3"/>
      <c r="J216" s="3"/>
      <c r="K216" s="3"/>
      <c r="L216" s="3"/>
      <c r="M216" s="3"/>
      <c r="N216" s="3"/>
      <c r="O216" s="3"/>
      <c r="P216" s="3"/>
      <c r="Q216" s="3"/>
      <c r="R216" s="3"/>
      <c r="S216" s="3"/>
      <c r="T216" s="3"/>
      <c r="U216" s="3"/>
    </row>
    <row r="217" spans="1:21" ht="12.75" customHeight="1" x14ac:dyDescent="0.25">
      <c r="A217" s="3"/>
      <c r="B217" s="3"/>
      <c r="C217" s="3"/>
      <c r="D217" s="3"/>
      <c r="E217" s="3"/>
      <c r="F217" s="3"/>
      <c r="G217" s="3"/>
      <c r="H217" s="3"/>
      <c r="I217" s="3"/>
      <c r="J217" s="3"/>
      <c r="K217" s="3"/>
      <c r="L217" s="3"/>
      <c r="M217" s="3"/>
      <c r="N217" s="3"/>
      <c r="O217" s="3"/>
      <c r="P217" s="3"/>
      <c r="Q217" s="3"/>
      <c r="R217" s="3"/>
      <c r="S217" s="3"/>
      <c r="T217" s="3"/>
      <c r="U217" s="3"/>
    </row>
    <row r="218" spans="1:21" ht="12.75" customHeight="1" x14ac:dyDescent="0.25">
      <c r="A218" s="3"/>
      <c r="B218" s="3"/>
      <c r="C218" s="3"/>
      <c r="D218" s="3"/>
      <c r="E218" s="3"/>
      <c r="F218" s="3"/>
      <c r="G218" s="3"/>
      <c r="H218" s="3"/>
      <c r="I218" s="3"/>
      <c r="J218" s="3"/>
      <c r="K218" s="3"/>
      <c r="L218" s="3"/>
      <c r="M218" s="3"/>
      <c r="N218" s="3"/>
      <c r="O218" s="3"/>
      <c r="P218" s="3"/>
      <c r="Q218" s="3"/>
      <c r="R218" s="3"/>
      <c r="S218" s="3"/>
      <c r="T218" s="3"/>
      <c r="U218" s="3"/>
    </row>
    <row r="219" spans="1:21" ht="12.75" customHeight="1" x14ac:dyDescent="0.25">
      <c r="A219" s="3"/>
      <c r="B219" s="3"/>
      <c r="C219" s="3"/>
      <c r="D219" s="3"/>
      <c r="E219" s="3"/>
      <c r="F219" s="3"/>
      <c r="G219" s="3"/>
      <c r="H219" s="3"/>
      <c r="I219" s="3"/>
      <c r="J219" s="3"/>
      <c r="K219" s="3"/>
      <c r="L219" s="3"/>
      <c r="M219" s="3"/>
      <c r="N219" s="3"/>
      <c r="O219" s="3"/>
      <c r="P219" s="3"/>
      <c r="Q219" s="3"/>
      <c r="R219" s="3"/>
      <c r="S219" s="3"/>
      <c r="T219" s="3"/>
      <c r="U219" s="3"/>
    </row>
    <row r="220" spans="1:21" ht="12.75" customHeight="1" x14ac:dyDescent="0.25">
      <c r="A220" s="3"/>
      <c r="B220" s="3"/>
      <c r="C220" s="3"/>
      <c r="D220" s="3"/>
      <c r="E220" s="3"/>
      <c r="F220" s="3"/>
      <c r="G220" s="3"/>
      <c r="H220" s="3"/>
      <c r="I220" s="3"/>
      <c r="J220" s="3"/>
      <c r="K220" s="3"/>
      <c r="L220" s="3"/>
      <c r="M220" s="3"/>
      <c r="N220" s="3"/>
      <c r="O220" s="3"/>
      <c r="P220" s="3"/>
      <c r="Q220" s="3"/>
      <c r="R220" s="3"/>
      <c r="S220" s="3"/>
      <c r="T220" s="3"/>
      <c r="U220" s="3"/>
    </row>
    <row r="221" spans="1:21" ht="15.75" customHeight="1" x14ac:dyDescent="0.25"/>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0">
    <mergeCell ref="A34:B34"/>
    <mergeCell ref="D50:E50"/>
    <mergeCell ref="D51:E51"/>
    <mergeCell ref="A35:B35"/>
    <mergeCell ref="D36:E36"/>
    <mergeCell ref="A43:B44"/>
    <mergeCell ref="A45:B45"/>
    <mergeCell ref="D48:E48"/>
    <mergeCell ref="A49:B49"/>
    <mergeCell ref="D49:E49"/>
    <mergeCell ref="A30:B30"/>
    <mergeCell ref="D30:E31"/>
    <mergeCell ref="A31:B31"/>
    <mergeCell ref="A32:B32"/>
    <mergeCell ref="A33:B33"/>
    <mergeCell ref="D19:E19"/>
    <mergeCell ref="D20:E20"/>
    <mergeCell ref="D21:E21"/>
    <mergeCell ref="D22:E22"/>
    <mergeCell ref="A20:B20"/>
    <mergeCell ref="A5:B5"/>
    <mergeCell ref="D7:E7"/>
    <mergeCell ref="A6:B6"/>
    <mergeCell ref="A14:B15"/>
    <mergeCell ref="A16:B16"/>
    <mergeCell ref="A1:B1"/>
    <mergeCell ref="D1:E2"/>
    <mergeCell ref="A2:B2"/>
    <mergeCell ref="A3:B3"/>
    <mergeCell ref="A4:B4"/>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andalucia de costa a costa</vt:lpstr>
      <vt:lpstr>carnet de ruta HOJA 1-6</vt:lpstr>
      <vt:lpstr>carnet de ruta HOJA 3-4</vt:lpstr>
      <vt:lpstr>carnet de ruta HOJA 5-2</vt:lpstr>
      <vt:lpstr>portada carnet de ruta</vt:lpstr>
      <vt:lpstr>reglamento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Manuel Vállez Tera</cp:lastModifiedBy>
  <cp:lastPrinted>2025-04-25T19:33:01Z</cp:lastPrinted>
  <dcterms:created xsi:type="dcterms:W3CDTF">2021-11-03T19:40:35Z</dcterms:created>
  <dcterms:modified xsi:type="dcterms:W3CDTF">2025-04-25T19:40:10Z</dcterms:modified>
</cp:coreProperties>
</file>